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codeName="BuÇalışmaKitabı" defaultThemeVersion="124226"/>
  <mc:AlternateContent xmlns:mc="http://schemas.openxmlformats.org/markup-compatibility/2006">
    <mc:Choice Requires="x15">
      <x15ac:absPath xmlns:x15ac="http://schemas.microsoft.com/office/spreadsheetml/2010/11/ac" url="C:\Users\NUMAN\Desktop\"/>
    </mc:Choice>
  </mc:AlternateContent>
  <xr:revisionPtr revIDLastSave="0" documentId="8_{D96AD3EA-8065-4322-8DD3-A19EC9AF92B4}" xr6:coauthVersionLast="47" xr6:coauthVersionMax="47" xr10:uidLastSave="{00000000-0000-0000-0000-000000000000}"/>
  <bookViews>
    <workbookView xWindow="-120" yWindow="-120" windowWidth="29040" windowHeight="15840" activeTab="4" xr2:uid="{00000000-000D-0000-FFFF-FFFF00000000}"/>
  </bookViews>
  <sheets>
    <sheet name="Bilgi" sheetId="9" r:id="rId1"/>
    <sheet name="Çoklu Plan Oluştur" sheetId="17" r:id="rId2"/>
    <sheet name="Ok 5" sheetId="42" r:id="rId3"/>
    <sheet name="4. F" sheetId="41" r:id="rId4"/>
    <sheet name="4. E" sheetId="40" r:id="rId5"/>
    <sheet name="4. D" sheetId="39" r:id="rId6"/>
    <sheet name="4. C" sheetId="38" r:id="rId7"/>
    <sheet name="4. B" sheetId="37" r:id="rId8"/>
    <sheet name="4. A" sheetId="36" r:id="rId9"/>
    <sheet name="3. F" sheetId="35" r:id="rId10"/>
    <sheet name="3. E" sheetId="34" r:id="rId11"/>
    <sheet name="3. D" sheetId="33" r:id="rId12"/>
    <sheet name="3. C" sheetId="32" r:id="rId13"/>
    <sheet name="3. B" sheetId="31" r:id="rId14"/>
    <sheet name="3. A" sheetId="59" r:id="rId15"/>
    <sheet name="2. F" sheetId="29" r:id="rId16"/>
    <sheet name="2. E" sheetId="28" r:id="rId17"/>
    <sheet name="2. D" sheetId="27" r:id="rId18"/>
    <sheet name="2. C" sheetId="26" r:id="rId19"/>
    <sheet name="2. B" sheetId="25" r:id="rId20"/>
    <sheet name="2. A" sheetId="24" r:id="rId21"/>
    <sheet name="1. F" sheetId="23" r:id="rId22"/>
    <sheet name="1. E" sheetId="22" r:id="rId23"/>
    <sheet name="1. D" sheetId="21" r:id="rId24"/>
    <sheet name="1. C" sheetId="20" r:id="rId25"/>
    <sheet name="1. B" sheetId="19" r:id="rId26"/>
    <sheet name="1. A" sheetId="18" r:id="rId27"/>
    <sheet name="Sayfa1" sheetId="10" r:id="rId28"/>
    <sheet name="Sayfa2" sheetId="6" state="veryHidden" r:id="rId29"/>
    <sheet name="Sayfa3" sheetId="11" state="veryHidden" r:id="rId30"/>
    <sheet name="Sayfa4" sheetId="8" state="veryHidden" r:id="rId31"/>
  </sheets>
  <definedNames>
    <definedName name="_xlnm.Print_Area" localSheetId="26">'1. A'!$A$1:$G$36</definedName>
    <definedName name="_xlnm.Print_Area" localSheetId="25">'1. B'!$A$1:$G$35</definedName>
    <definedName name="_xlnm.Print_Area" localSheetId="24">'1. C'!$A$1:$G$35</definedName>
    <definedName name="_xlnm.Print_Area" localSheetId="23">'1. D'!$A$1:$G$35</definedName>
    <definedName name="_xlnm.Print_Area" localSheetId="22">'1. E'!$A$1:$G$35</definedName>
    <definedName name="_xlnm.Print_Area" localSheetId="21">'1. F'!$A$1:$G$35</definedName>
    <definedName name="_xlnm.Print_Area" localSheetId="20">'2. A'!$A$1:$G$35</definedName>
    <definedName name="_xlnm.Print_Area" localSheetId="19">'2. B'!$A$1:$G$35</definedName>
    <definedName name="_xlnm.Print_Area" localSheetId="18">'2. C'!$A$1:$G$35</definedName>
    <definedName name="_xlnm.Print_Area" localSheetId="17">'2. D'!$A$1:$G$35</definedName>
    <definedName name="_xlnm.Print_Area" localSheetId="16">'2. E'!$A$1:$G$35</definedName>
    <definedName name="_xlnm.Print_Area" localSheetId="15">'2. F'!$A$1:$G$35</definedName>
    <definedName name="_xlnm.Print_Area" localSheetId="14">'3. A'!$A$1:$G$35</definedName>
    <definedName name="_xlnm.Print_Area" localSheetId="13">'3. B'!$A$1:$G$35</definedName>
    <definedName name="_xlnm.Print_Area" localSheetId="12">'3. C'!$A$1:$G$35</definedName>
    <definedName name="_xlnm.Print_Area" localSheetId="11">'3. D'!$A$1:$G$35</definedName>
    <definedName name="_xlnm.Print_Area" localSheetId="10">'3. E'!$A$1:$G$35</definedName>
    <definedName name="_xlnm.Print_Area" localSheetId="9">'3. F'!$A$1:$G$35</definedName>
    <definedName name="_xlnm.Print_Area" localSheetId="8">'4. A'!$A$1:$G$35</definedName>
    <definedName name="_xlnm.Print_Area" localSheetId="7">'4. B'!$A$1:$G$35</definedName>
    <definedName name="_xlnm.Print_Area" localSheetId="6">'4. C'!$A$1:$G$35</definedName>
    <definedName name="_xlnm.Print_Area" localSheetId="5">'4. D'!$A$1:$G$35</definedName>
    <definedName name="_xlnm.Print_Area" localSheetId="4">'4. E'!$A$1:$G$35</definedName>
    <definedName name="_xlnm.Print_Area" localSheetId="3">'4. F'!$A$1:$G$35</definedName>
    <definedName name="_xlnm.Print_Area" localSheetId="2">'Ok 5'!$A$1:$G$35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4" i="59" l="1"/>
  <c r="A2" i="59"/>
  <c r="A1" i="59"/>
  <c r="F34" i="42"/>
  <c r="A2" i="42"/>
  <c r="A1" i="42"/>
  <c r="F34" i="41"/>
  <c r="A2" i="41"/>
  <c r="A1" i="41"/>
  <c r="F34" i="40"/>
  <c r="A2" i="40"/>
  <c r="A1" i="40"/>
  <c r="F34" i="39"/>
  <c r="A2" i="39"/>
  <c r="A1" i="39"/>
  <c r="F34" i="38"/>
  <c r="A2" i="38"/>
  <c r="A1" i="38"/>
  <c r="F34" i="37"/>
  <c r="A2" i="37"/>
  <c r="A1" i="37"/>
  <c r="F34" i="36"/>
  <c r="A2" i="36"/>
  <c r="A1" i="36"/>
  <c r="F34" i="35"/>
  <c r="A2" i="35"/>
  <c r="A1" i="35"/>
  <c r="F34" i="34"/>
  <c r="A2" i="34"/>
  <c r="A1" i="34"/>
  <c r="F34" i="33"/>
  <c r="A2" i="33"/>
  <c r="A1" i="33"/>
  <c r="F34" i="32"/>
  <c r="A2" i="32"/>
  <c r="A1" i="32"/>
  <c r="F34" i="31"/>
  <c r="A2" i="31"/>
  <c r="A1" i="31"/>
  <c r="F34" i="29"/>
  <c r="A2" i="29"/>
  <c r="A1" i="29"/>
  <c r="F34" i="28"/>
  <c r="A2" i="28"/>
  <c r="A1" i="28"/>
  <c r="F34" i="27"/>
  <c r="A2" i="27"/>
  <c r="A1" i="27"/>
  <c r="F34" i="26"/>
  <c r="A2" i="26"/>
  <c r="A1" i="26"/>
  <c r="F34" i="25"/>
  <c r="A2" i="25"/>
  <c r="A1" i="25"/>
  <c r="F34" i="24"/>
  <c r="A2" i="24"/>
  <c r="A1" i="24"/>
  <c r="F34" i="23"/>
  <c r="A2" i="23"/>
  <c r="A1" i="23"/>
  <c r="F34" i="22"/>
  <c r="A2" i="22"/>
  <c r="A1" i="22"/>
  <c r="F34" i="21"/>
  <c r="A2" i="21"/>
  <c r="A1" i="21"/>
  <c r="F34" i="20"/>
  <c r="A2" i="20"/>
  <c r="A1" i="20"/>
  <c r="F34" i="19"/>
  <c r="A2" i="19"/>
  <c r="A1" i="19"/>
  <c r="F34" i="18"/>
  <c r="A2" i="18"/>
  <c r="A1" i="18"/>
  <c r="N2" i="6" l="1"/>
  <c r="N3" i="6"/>
  <c r="E2" i="10" s="1"/>
  <c r="N4" i="6" l="1"/>
  <c r="E3" i="10" s="1"/>
  <c r="N5" i="6"/>
  <c r="N6" i="6"/>
  <c r="C16" i="10" s="1"/>
  <c r="N7" i="6"/>
  <c r="F7" i="10" s="1"/>
  <c r="N8" i="6"/>
  <c r="N9" i="6"/>
  <c r="F11" i="10" s="1"/>
  <c r="N10" i="6"/>
  <c r="N11" i="6"/>
  <c r="G4" i="10" s="1"/>
  <c r="N12" i="6"/>
  <c r="N13" i="6"/>
  <c r="N14" i="6"/>
  <c r="N15" i="6"/>
  <c r="N16" i="6"/>
  <c r="F27" i="10" s="1"/>
  <c r="N17" i="6"/>
  <c r="N18" i="6"/>
  <c r="N19" i="6"/>
  <c r="D56" i="10" s="1"/>
  <c r="N20" i="6"/>
  <c r="D5" i="10" s="1"/>
  <c r="N21" i="6"/>
  <c r="E6" i="10" s="1"/>
  <c r="N22" i="6"/>
  <c r="F8" i="10" s="1"/>
  <c r="N23" i="6"/>
  <c r="C10" i="10" s="1"/>
  <c r="N24" i="6"/>
  <c r="D12" i="10" s="1"/>
  <c r="N25" i="6"/>
  <c r="E13" i="10" s="1"/>
  <c r="N26" i="6"/>
  <c r="F14" i="10" s="1"/>
  <c r="N27" i="6"/>
  <c r="N28" i="6"/>
  <c r="C17" i="10" s="1"/>
  <c r="N29" i="6"/>
  <c r="E18" i="10" s="1"/>
  <c r="N30" i="6"/>
  <c r="F19" i="10" s="1"/>
  <c r="N31" i="6"/>
  <c r="G20" i="10" s="1"/>
  <c r="N32" i="6"/>
  <c r="C23" i="10" s="1"/>
  <c r="N33" i="6"/>
  <c r="D24" i="10" s="1"/>
  <c r="N34" i="6"/>
  <c r="E25" i="10" s="1"/>
  <c r="N35" i="6"/>
  <c r="F26" i="10" s="1"/>
  <c r="N36" i="6"/>
  <c r="C30" i="10" s="1"/>
  <c r="N37" i="6"/>
  <c r="D31" i="10" s="1"/>
  <c r="N38" i="6"/>
  <c r="C37" i="10" s="1"/>
  <c r="N39" i="6"/>
  <c r="D38" i="10" s="1"/>
  <c r="N40" i="6"/>
  <c r="E39" i="10" s="1"/>
  <c r="N41" i="6"/>
  <c r="F41" i="10" s="1"/>
  <c r="N42" i="6"/>
  <c r="C44" i="10" s="1"/>
  <c r="N43" i="6"/>
  <c r="D45" i="10" s="1"/>
  <c r="N44" i="6"/>
  <c r="E46" i="10" s="1"/>
  <c r="N45" i="6"/>
  <c r="F47" i="10" s="1"/>
  <c r="N46" i="6"/>
  <c r="D51" i="10" s="1"/>
  <c r="N47" i="6"/>
  <c r="E52" i="10" s="1"/>
  <c r="N48" i="6"/>
  <c r="F53" i="10" s="1"/>
  <c r="N49" i="6"/>
  <c r="G54" i="10" s="1"/>
  <c r="N50" i="6"/>
  <c r="D59" i="10" s="1"/>
  <c r="N51" i="6"/>
  <c r="E60" i="10" s="1"/>
  <c r="N52" i="6"/>
  <c r="F61" i="10" s="1"/>
  <c r="N53" i="6"/>
  <c r="G62" i="10" s="1"/>
  <c r="N54" i="6"/>
  <c r="C65" i="10" s="1"/>
  <c r="N55" i="6"/>
  <c r="D66" i="10" s="1"/>
  <c r="F57" i="10" l="1"/>
  <c r="F28" i="10"/>
  <c r="I17" i="10"/>
  <c r="G15" i="10"/>
  <c r="E67" i="10"/>
  <c r="D42" i="10"/>
  <c r="E32" i="10"/>
  <c r="I16" i="10"/>
  <c r="H16" i="10"/>
  <c r="C58" i="10"/>
  <c r="G50" i="10"/>
  <c r="F64" i="10"/>
  <c r="G22" i="10"/>
  <c r="D6" i="9"/>
  <c r="H7" i="10" l="1"/>
  <c r="I7" i="10"/>
  <c r="E9" i="10"/>
  <c r="F21" i="10"/>
  <c r="D40" i="10"/>
  <c r="D49" i="10"/>
  <c r="H6" i="10" l="1"/>
  <c r="I5" i="10"/>
  <c r="I15" i="10"/>
  <c r="H14" i="10"/>
  <c r="H3" i="10"/>
  <c r="I3" i="10"/>
  <c r="H4" i="10"/>
  <c r="I4" i="10"/>
  <c r="H8" i="10"/>
  <c r="I8" i="10"/>
  <c r="H9" i="10"/>
  <c r="I9" i="10"/>
  <c r="H10" i="10"/>
  <c r="I10" i="10"/>
  <c r="H11" i="10"/>
  <c r="I11" i="10"/>
  <c r="H21" i="10"/>
  <c r="I21" i="10"/>
  <c r="H22" i="10"/>
  <c r="I22" i="10"/>
  <c r="H28" i="10"/>
  <c r="I28" i="10"/>
  <c r="H29" i="10"/>
  <c r="I29" i="10"/>
  <c r="H33" i="10"/>
  <c r="I33" i="10"/>
  <c r="H34" i="10"/>
  <c r="I34" i="10"/>
  <c r="H35" i="10"/>
  <c r="I35" i="10"/>
  <c r="H36" i="10"/>
  <c r="I36" i="10"/>
  <c r="H40" i="10"/>
  <c r="I40" i="10"/>
  <c r="H41" i="10"/>
  <c r="I41" i="10"/>
  <c r="H42" i="10"/>
  <c r="I42" i="10"/>
  <c r="H43" i="10"/>
  <c r="I43" i="10"/>
  <c r="H49" i="10"/>
  <c r="I49" i="10"/>
  <c r="H50" i="10"/>
  <c r="I50" i="10"/>
  <c r="H56" i="10"/>
  <c r="I56" i="10"/>
  <c r="H57" i="10"/>
  <c r="I57" i="10"/>
  <c r="H58" i="10"/>
  <c r="I58" i="10"/>
  <c r="H63" i="10"/>
  <c r="I63" i="10"/>
  <c r="H64" i="10"/>
  <c r="I64" i="10"/>
  <c r="H68" i="10"/>
  <c r="I68" i="10"/>
  <c r="H69" i="10"/>
  <c r="I69" i="10"/>
  <c r="H70" i="10"/>
  <c r="I70" i="10"/>
  <c r="H71" i="10"/>
  <c r="I71" i="10"/>
  <c r="H2" i="10"/>
  <c r="I2" i="10"/>
  <c r="I6" i="10" l="1"/>
  <c r="H15" i="10"/>
  <c r="H5" i="10"/>
  <c r="I14" i="10"/>
  <c r="I47" i="10" l="1"/>
  <c r="H39" i="10"/>
  <c r="I31" i="10"/>
  <c r="I25" i="10"/>
  <c r="I27" i="10"/>
  <c r="I23" i="10"/>
  <c r="H48" i="10"/>
  <c r="H46" i="10"/>
  <c r="I38" i="10"/>
  <c r="H30" i="10"/>
  <c r="H24" i="10"/>
  <c r="I51" i="10"/>
  <c r="I45" i="10"/>
  <c r="I12" i="10"/>
  <c r="H44" i="10"/>
  <c r="H32" i="10"/>
  <c r="H26" i="10"/>
  <c r="I59" i="10"/>
  <c r="H59" i="10"/>
  <c r="I13" i="10"/>
  <c r="H13" i="10"/>
  <c r="H62" i="10"/>
  <c r="I62" i="10"/>
  <c r="I55" i="10"/>
  <c r="H55" i="10"/>
  <c r="I37" i="10"/>
  <c r="H37" i="10"/>
  <c r="H27" i="10"/>
  <c r="H52" i="10"/>
  <c r="I52" i="10"/>
  <c r="I67" i="10"/>
  <c r="H67" i="10"/>
  <c r="H54" i="10"/>
  <c r="I54" i="10"/>
  <c r="H20" i="10"/>
  <c r="I20" i="10"/>
  <c r="I65" i="10"/>
  <c r="H65" i="10"/>
  <c r="H18" i="10"/>
  <c r="I18" i="10"/>
  <c r="I61" i="10"/>
  <c r="H61" i="10"/>
  <c r="I53" i="10"/>
  <c r="H53" i="10"/>
  <c r="H60" i="10"/>
  <c r="I60" i="10"/>
  <c r="H66" i="10"/>
  <c r="I66" i="10"/>
  <c r="I19" i="10"/>
  <c r="H19" i="10"/>
  <c r="H31" i="10" l="1"/>
  <c r="I39" i="10"/>
  <c r="H47" i="10"/>
  <c r="I30" i="10"/>
  <c r="H38" i="10"/>
  <c r="H45" i="10"/>
  <c r="I48" i="10"/>
  <c r="I32" i="10"/>
  <c r="H25" i="10"/>
  <c r="H23" i="10"/>
  <c r="I46" i="10"/>
  <c r="H12" i="10"/>
  <c r="H17" i="10"/>
  <c r="I26" i="10"/>
  <c r="I24" i="10"/>
  <c r="I44" i="10"/>
  <c r="H5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Yazar</author>
  </authors>
  <commentList>
    <comment ref="B3" authorId="0" shapeId="0" xr:uid="{00000000-0006-0000-0000-000001000000}">
      <text>
        <r>
          <rPr>
            <b/>
            <sz val="9"/>
            <color indexed="81"/>
            <rFont val="Tahoma"/>
            <family val="2"/>
            <charset val="162"/>
          </rPr>
          <t>Sorgun RAM:</t>
        </r>
        <r>
          <rPr>
            <sz val="9"/>
            <color indexed="81"/>
            <rFont val="Tahoma"/>
            <family val="2"/>
            <charset val="162"/>
          </rPr>
          <t xml:space="preserve">
Açılır listeden seçiniz</t>
        </r>
      </text>
    </comment>
    <comment ref="B4" authorId="0" shapeId="0" xr:uid="{00000000-0006-0000-0000-000002000000}">
      <text>
        <r>
          <rPr>
            <b/>
            <sz val="9"/>
            <color indexed="81"/>
            <rFont val="Tahoma"/>
            <family val="2"/>
            <charset val="162"/>
          </rPr>
          <t>Sorgun RAM:</t>
        </r>
        <r>
          <rPr>
            <sz val="9"/>
            <color indexed="81"/>
            <rFont val="Tahoma"/>
            <family val="2"/>
            <charset val="162"/>
          </rPr>
          <t xml:space="preserve">
Okulunuzun adını yazınız</t>
        </r>
      </text>
    </comment>
    <comment ref="B5" authorId="0" shapeId="0" xr:uid="{00000000-0006-0000-0000-000003000000}">
      <text>
        <r>
          <rPr>
            <b/>
            <sz val="9"/>
            <color indexed="81"/>
            <rFont val="Tahoma"/>
            <family val="2"/>
            <charset val="162"/>
          </rPr>
          <t>Sorgun RAM:</t>
        </r>
        <r>
          <rPr>
            <sz val="9"/>
            <color indexed="81"/>
            <rFont val="Tahoma"/>
            <family val="2"/>
            <charset val="162"/>
          </rPr>
          <t xml:space="preserve">
Açılır listeden sınıf seçimi yapınız.
</t>
        </r>
        <r>
          <rPr>
            <i/>
            <sz val="9"/>
            <color indexed="81"/>
            <rFont val="Tahoma"/>
            <family val="2"/>
            <charset val="162"/>
          </rPr>
          <t>(Seçim yaptığınız sınıfa göre kazanımlar gelecek)</t>
        </r>
      </text>
    </comment>
    <comment ref="D5" authorId="0" shapeId="0" xr:uid="{00000000-0006-0000-0000-000004000000}">
      <text>
        <r>
          <rPr>
            <b/>
            <sz val="9"/>
            <color indexed="81"/>
            <rFont val="Tahoma"/>
            <family val="2"/>
            <charset val="162"/>
          </rPr>
          <t>Sorgun RAM:</t>
        </r>
        <r>
          <rPr>
            <sz val="9"/>
            <color indexed="81"/>
            <rFont val="Tahoma"/>
            <family val="2"/>
            <charset val="162"/>
          </rPr>
          <t xml:space="preserve">
Anlamını görmek istedğiniz kavramı açılır listeden seçiniz.</t>
        </r>
      </text>
    </comment>
    <comment ref="B6" authorId="0" shapeId="0" xr:uid="{00000000-0006-0000-0000-000005000000}">
      <text>
        <r>
          <rPr>
            <b/>
            <sz val="9"/>
            <color indexed="81"/>
            <rFont val="Tahoma"/>
            <family val="2"/>
            <charset val="162"/>
          </rPr>
          <t>Sorgun RAM:</t>
        </r>
        <r>
          <rPr>
            <sz val="9"/>
            <color indexed="81"/>
            <rFont val="Tahoma"/>
            <family val="2"/>
            <charset val="162"/>
          </rPr>
          <t xml:space="preserve">
Açılır listeden şube seçimi yapınız</t>
        </r>
      </text>
    </comment>
    <comment ref="B7" authorId="0" shapeId="0" xr:uid="{00000000-0006-0000-0000-000006000000}">
      <text>
        <r>
          <rPr>
            <b/>
            <sz val="9"/>
            <color indexed="81"/>
            <rFont val="Tahoma"/>
            <family val="2"/>
            <charset val="162"/>
          </rPr>
          <t>Sorgun RAM:</t>
        </r>
        <r>
          <rPr>
            <sz val="9"/>
            <color indexed="81"/>
            <rFont val="Tahoma"/>
            <family val="2"/>
            <charset val="162"/>
          </rPr>
          <t xml:space="preserve">
Meslek Liseleri Alan Seçimi</t>
        </r>
      </text>
    </comment>
    <comment ref="B8" authorId="0" shapeId="0" xr:uid="{00000000-0006-0000-0000-000007000000}">
      <text>
        <r>
          <rPr>
            <b/>
            <sz val="9"/>
            <color indexed="81"/>
            <rFont val="Tahoma"/>
            <family val="2"/>
            <charset val="162"/>
          </rPr>
          <t>Sorgun RAM:</t>
        </r>
        <r>
          <rPr>
            <sz val="9"/>
            <color indexed="81"/>
            <rFont val="Tahoma"/>
            <family val="2"/>
            <charset val="162"/>
          </rPr>
          <t xml:space="preserve">
Sınıf Öğretmenin Adını Soyadını Yazınız</t>
        </r>
      </text>
    </comment>
    <comment ref="B9" authorId="0" shapeId="0" xr:uid="{00000000-0006-0000-0000-000008000000}">
      <text>
        <r>
          <rPr>
            <b/>
            <sz val="9"/>
            <color indexed="81"/>
            <rFont val="Tahoma"/>
            <family val="2"/>
            <charset val="162"/>
          </rPr>
          <t xml:space="preserve">Sorgun RAM:
</t>
        </r>
        <r>
          <rPr>
            <sz val="9"/>
            <color indexed="81"/>
            <rFont val="Tahoma"/>
            <family val="2"/>
            <charset val="162"/>
          </rPr>
          <t>Okul Müdürünün Adını Soyadını Yazınız</t>
        </r>
      </text>
    </comment>
  </commentList>
</comments>
</file>

<file path=xl/sharedStrings.xml><?xml version="1.0" encoding="utf-8"?>
<sst xmlns="http://schemas.openxmlformats.org/spreadsheetml/2006/main" count="5067" uniqueCount="867">
  <si>
    <t>EYLÜL</t>
  </si>
  <si>
    <t>EKİM</t>
  </si>
  <si>
    <t>KASIM</t>
  </si>
  <si>
    <t>ARALIK</t>
  </si>
  <si>
    <t>OCAK</t>
  </si>
  <si>
    <t>ŞUBAT</t>
  </si>
  <si>
    <t>MART</t>
  </si>
  <si>
    <t>NİSAN</t>
  </si>
  <si>
    <t>MAYIS</t>
  </si>
  <si>
    <t>HAZİRAN</t>
  </si>
  <si>
    <t>TARİH</t>
  </si>
  <si>
    <t>YAPILACAK ÇALIŞMALAR</t>
  </si>
  <si>
    <t>Okul Öncesi</t>
  </si>
  <si>
    <t>Sınıf Seçimi</t>
  </si>
  <si>
    <t>1. Sınıf</t>
  </si>
  <si>
    <t>Veli Toplantısı</t>
  </si>
  <si>
    <t>Sınıf Risk Analizi</t>
  </si>
  <si>
    <t>Oturma Düzeni</t>
  </si>
  <si>
    <t>RİBA Uygulaması</t>
  </si>
  <si>
    <t>Toplantı (Diğer)</t>
  </si>
  <si>
    <t>Sınıf Rehberlik Planının Hazırlanması</t>
  </si>
  <si>
    <t>BEP 'lerin Oluşturması</t>
  </si>
  <si>
    <t>Anket, Envanter veya Araştırma Çalışmaları</t>
  </si>
  <si>
    <t>Veli Ziyaretleri</t>
  </si>
  <si>
    <t>İMZA</t>
  </si>
  <si>
    <t>Okul Adı</t>
  </si>
  <si>
    <t>Şube Seçimi</t>
  </si>
  <si>
    <t>Öğretmenin Adı Soyadı</t>
  </si>
  <si>
    <t>Okul Müdürü Adı Soyadı</t>
  </si>
  <si>
    <t>Eğitim Öğretim Yılı</t>
  </si>
  <si>
    <t>3 Yaş A Şubesi</t>
  </si>
  <si>
    <t>4 Yaş A Şubesi</t>
  </si>
  <si>
    <t>3 Yaş B Şubesi</t>
  </si>
  <si>
    <t>3 Yaş C Şubesi</t>
  </si>
  <si>
    <t>4 Yaş C Şubesi</t>
  </si>
  <si>
    <t>3 Yaş D Şubesi</t>
  </si>
  <si>
    <t>4 Yaş D Şubesi</t>
  </si>
  <si>
    <t>3 Yaş E Şubesi</t>
  </si>
  <si>
    <t>4 Yaş B Şubesi</t>
  </si>
  <si>
    <t>4 Yaş E Şubesi</t>
  </si>
  <si>
    <t>5 Yaş A Şubesi</t>
  </si>
  <si>
    <t>5 Yaş B Şubesi</t>
  </si>
  <si>
    <t>5 Yaş C Şubesi</t>
  </si>
  <si>
    <t>5 Yaş D Şubesi</t>
  </si>
  <si>
    <t>5 Yaş E Şubesi</t>
  </si>
  <si>
    <t>Lütfen Önce Sınıf Seçimini Yapınız</t>
  </si>
  <si>
    <t>Özel Eğitim Sınıfı</t>
  </si>
  <si>
    <t>3 Yaş F Şubesi</t>
  </si>
  <si>
    <t>4 Yaş F Şubesi</t>
  </si>
  <si>
    <t>5 Yaş F Şubesi</t>
  </si>
  <si>
    <t>3 Yaş G Şubesi</t>
  </si>
  <si>
    <t>4 Yaş G Şubesi</t>
  </si>
  <si>
    <t>5 Yaş G Şubesi</t>
  </si>
  <si>
    <t>3 Yaş H Şubesi</t>
  </si>
  <si>
    <t>4 Yaş H Şubesi</t>
  </si>
  <si>
    <t>5 Yaş H Şubesi</t>
  </si>
  <si>
    <t>A Şubesi</t>
  </si>
  <si>
    <t>B Şubesi</t>
  </si>
  <si>
    <t>C Şubesi</t>
  </si>
  <si>
    <t>D Şubesi</t>
  </si>
  <si>
    <t>E Şubesi</t>
  </si>
  <si>
    <t>F Şubesi</t>
  </si>
  <si>
    <t>G Şubesi</t>
  </si>
  <si>
    <t>H Şubesi</t>
  </si>
  <si>
    <t>I Şubesi</t>
  </si>
  <si>
    <t>J Şubesi</t>
  </si>
  <si>
    <t>K Şubesi</t>
  </si>
  <si>
    <t>L Şubesi</t>
  </si>
  <si>
    <t>M Şubesi</t>
  </si>
  <si>
    <t>N Şubesi</t>
  </si>
  <si>
    <t>O Şubesi</t>
  </si>
  <si>
    <t>P Şubesi</t>
  </si>
  <si>
    <t>R Şubesi</t>
  </si>
  <si>
    <t>S Şubesi</t>
  </si>
  <si>
    <t>T Şubesi</t>
  </si>
  <si>
    <t>U Şubesi</t>
  </si>
  <si>
    <t>V Şubesi</t>
  </si>
  <si>
    <t>Y Şubesi</t>
  </si>
  <si>
    <t>Z Şubesi</t>
  </si>
  <si>
    <t>↓ Sınıfınıza ait bilgileri aşağıya yazınız ↓</t>
  </si>
  <si>
    <t>2. Sınıf</t>
  </si>
  <si>
    <t>3. Sınıf</t>
  </si>
  <si>
    <t>4. Sınıf</t>
  </si>
  <si>
    <t>5. Sınıf</t>
  </si>
  <si>
    <t>6. Sınıf</t>
  </si>
  <si>
    <t>7. Sınıf</t>
  </si>
  <si>
    <t>8. Sınıf</t>
  </si>
  <si>
    <t>9. Sınıf</t>
  </si>
  <si>
    <t>10. Sınıf</t>
  </si>
  <si>
    <t>11. Sınıf</t>
  </si>
  <si>
    <t>12. Sınıf</t>
  </si>
  <si>
    <t>Psikososyal (Hayatımızdaki Kahramanlar)</t>
  </si>
  <si>
    <t>Psikososyal (Bana Dokunulduğunda Ne Hissediyorum)</t>
  </si>
  <si>
    <t>Psikososyal (Parlayan Güneşim)</t>
  </si>
  <si>
    <t>Psikososyal (Sevgi Küpü)</t>
  </si>
  <si>
    <t>Psikososyal (Doğrular ve Yanlışlar)</t>
  </si>
  <si>
    <t>Psikososyal (Doğal Yüzler)</t>
  </si>
  <si>
    <t>Psikososyal (İşin Aslı)</t>
  </si>
  <si>
    <t>Psikososyal (Duygı Düşünce Kartları)</t>
  </si>
  <si>
    <t>Psikososyal (Duygu Listem)</t>
  </si>
  <si>
    <t>Psikososyal (Ortak Özelliklerimiz)</t>
  </si>
  <si>
    <t>Psikososyal (Ergenim Farkındayım)</t>
  </si>
  <si>
    <t>Psikososyal (Doğal Tepkiler)</t>
  </si>
  <si>
    <t>Seçim Ekranı</t>
  </si>
  <si>
    <t>Hafta</t>
  </si>
  <si>
    <t>Eylül</t>
  </si>
  <si>
    <t>Ekim</t>
  </si>
  <si>
    <t>Kasım</t>
  </si>
  <si>
    <t>Aralık</t>
  </si>
  <si>
    <t>Ocak</t>
  </si>
  <si>
    <t>Şubat</t>
  </si>
  <si>
    <t>Mart</t>
  </si>
  <si>
    <t>Nisan</t>
  </si>
  <si>
    <t>Mayıs</t>
  </si>
  <si>
    <t>Haziran</t>
  </si>
  <si>
    <t>1. Hafta</t>
  </si>
  <si>
    <t>2. Hafta</t>
  </si>
  <si>
    <t>3. Hafta</t>
  </si>
  <si>
    <t>4. Hafta</t>
  </si>
  <si>
    <t>5. Hafta</t>
  </si>
  <si>
    <t>Rehberlik Yürütme Komisyonu Toplantısı</t>
  </si>
  <si>
    <t>Seçim</t>
  </si>
  <si>
    <t>SINIF REHBERLİK PROGRAMI SÖZLÜĞÜ</t>
  </si>
  <si>
    <t>Sınıf rehber öğretmenlerinin uygulamalarına kolaylık sağlamak ve kavram karmaşalarını önlemek adına Sınıf Rehberlik Programı kazanımlarında yer alan ve Psikolojik Danışma ve Rehberlik alanında sıklıkla kullanılan kavramların tanımlarına yer verilmiştir.</t>
  </si>
  <si>
    <t>Beden İmgesi</t>
  </si>
  <si>
    <t>Kişilerin nasıl göründüklerine ve bedensel uzuvlarına ilişkin öznel yargıları, duygu, düşünce ve algı biçimleri olarak tanımlanmaktadır.</t>
  </si>
  <si>
    <t>Değer</t>
  </si>
  <si>
    <t>Bir kimsenin çeşitli insanları, insanlara ait nitelikleri, istek ve niyetleri, davranışları değerlendirirken başvurduğu bir ölçüt olarak vurgulanmaktadır. Değer hükmü bir şeyin arzu edilebilir veya edilemez olduğunu belirten ifade ise, o hâlde değer de bir şeyin arzu edilebilir veya edilemez olduğu hakkındaki inançtır.</t>
  </si>
  <si>
    <t>Yaşam Değerleri</t>
  </si>
  <si>
    <t>Bireylerin davranışlarının esin kaynağı, bu davranışlarına yol gösteren ve davranış idealleri/ölçütleri oluşturan standartlar olan tanımlanan yaşam değerleri kapsamında başarı, aidiyet, çevrecilik, özgecilik, yaratıcılık, servet, sağlık, tevazu, bağımsızlık, karşılıklı bağımlılık, analiz, mahremiyet, sorumluluk ve maneviyat değerlerine odaklanılmıştır.</t>
  </si>
  <si>
    <t>Meslek Değerleri</t>
  </si>
  <si>
    <t>Hem mesleğin içerdiği etkinlikler hem de o etkinliklerin yapıldığı ortam ve edinilen kazançla ilgili doyumlar olup mesleği kişi için önemli yapan özelliklerdir.</t>
  </si>
  <si>
    <t>Hak Savunuculuğu</t>
  </si>
  <si>
    <t>Sosyal adalet temelli; politik, ekonomik ve sosyal açılardan dezavantajlı olanların güçlendirilmesinde yapısal ve kalıcı değişiklikler ortaya koymak için mücadele etmeyi ifade etmektedir.</t>
  </si>
  <si>
    <t>Hobi</t>
  </si>
  <si>
    <t>Serbest zamanlarda yürütülen ve gelir elde etmekten çok zevk alma amacıyla yapılan uğraşılar.</t>
  </si>
  <si>
    <t>İyilik Hâli</t>
  </si>
  <si>
    <t>Sağlık kavramının daha bütüncül olarak ele alınmasına paralel olarak iyilik hâli, optimal düzeyde sağlıklı olmaya yönelmiş davranışlar olarak ele alınmaktadır. Sağlıklı olmaya yönelmiş davranışlar arasına, bireyin sahip olduğu kişisel amaçlarına ve daha anlamlı yaşam geçirme hedeflerine ulaşmak için çabalaması; bedeninin, aklının ve ruhunun bütünleşmesi; sosyal, kişisel ve ekolojik olarak tüm alanlarda işlevsel bir yaşam sürmek yer almaktadır.</t>
  </si>
  <si>
    <t>İyi Oluş</t>
  </si>
  <si>
    <t>İyi oluş psiko-patolojik bir tanının ya da davranış bozukluğunun olmaması anlamına gelmesinin ötesinde kişinin kendi yeteneklerini fark etmesi, günlük yaşam stresi ile başa çıkabilmesi, verimli bir şekilde çalışabilmesi ve içinde bulunduğu toplumun gelişimine katkı sağlayabilmesi, bunun yanında yaşamında pozitif duygularla psikolojik ve sosyal işlevselliğin olması durumu olarak tanımlanmıştır.</t>
  </si>
  <si>
    <t>Liderlik Becerisi</t>
  </si>
  <si>
    <t>Sorumluluk alma ve birlikte çalışılan kişilerin de sorumluluk almasını teşvik edebilme becerisi, arkadaşları, meslektaşları, aile üyeleri, komşuları ile uyum içinde çalışma, bu kişilerdeki potansiyelin açığa çıkmasını desteklemesidir. Bu kapsamda özellikle öz yönetim ve sorumluluk becerileri ön plana çıkmaktadır. Bunun yanı sıra empati, ekip çalışmasına yatkınlık ve yaratıcı problem çözme becerileri ile desteklenmektedir.</t>
  </si>
  <si>
    <t>Psikolojik Sağlık</t>
  </si>
  <si>
    <t>Bireyin kendi yeteneklerinin farkında olması, yaşamında oluşan stresin üstesinden gelebilmesi, iş yaşamında üretken ve faydalı olabilmesi ve yetenekleri doğrultusunda toplumuna katkı yapması olarak tanımlanmaktadır.</t>
  </si>
  <si>
    <t>Takım Çalışması</t>
  </si>
  <si>
    <t>Takım, görev bakımından birbirini tamamlayan kimselerin topluluğu, grup, ekip olarak tanımlanmaktadır. Takım çalışmaları ödev, spor, oyun gibi her türlü grup aktivitelerini tanımlamaktadır.</t>
  </si>
  <si>
    <t>Yansıtıcı Düşünme</t>
  </si>
  <si>
    <t>Düşünüp taşınma, derinlemesine düşünme, tefekkür, fikir üretme ve mütalaadır.</t>
  </si>
  <si>
    <t>OKUL MÜDÜRÜNÜN ADI SOYADI</t>
  </si>
  <si>
    <t>SINIF REHBERLİK PROGRAMI’NIN ÖZELLİKLERİ</t>
  </si>
  <si>
    <t>Sınıf   Rehberlik   Programı,   günümüz   ihtiyaçları   ve   güncel   okul   PDR   programı yaklaşımları dikkate alınarak hazırlanan yeni bir programdır. Bu programda;</t>
  </si>
  <si>
    <t>  Tek bir modele dayanmak yerine özellikle gelişimsel, yeterlik,  güç temelli, problem odaklı ve kültürel farklılıkları dikkate alan kapsayıcı bir yaklaşım benimsenmiştir.</t>
  </si>
  <si>
    <t>  Gelişim   alanlarına   ilişkin   yeterlik   alanları   çeşitlendirilmiş   ve   açık   bir   şekilde belirlenmiştir.   Yeterlikler   ve   kazanımlar;   öğrencilerin   yaşları,   zihinsel,   sosyal duygusal ve fiziksel gelişimleri ile gelişim görevleri dikkate alınarak hazırlanmıştır.</t>
  </si>
  <si>
    <t>  Gelişim alanlarında duyguların farkındalığına ve ifade edilmesine özen gösterilmiştir.</t>
  </si>
  <si>
    <t>  Kazanımlar   yazılırken   program   geliştirme   sürecinde   öğrencilerin,   velilerin   ve öğretmenlerin    rehberlik    ihtiyacını    ortaya    koyan    RİBA    sonuçları,    çalıştaylar kapsamında  öğretmenlere  uygulanan  ihtiyaç  analizi  ile  elde  edilen  veriler,“Karakter Güçleri ve Erdemler”, “21. Yüzyıl Becerileri” olarak adlandırılan yeni nesil beceriler ve Millî Eğitim Bakanlığı tarafından tanımlanan “Kök Değerler” dikkate alınmıştır.</t>
  </si>
  <si>
    <t>  Duyuşsal davranış kazandırmanın bir süreç olduğu ve tekrarlanması gerektiği dikkate alınarak  kazanımların  kapsayıcı  olmasına  özen  gösterilmiş  ve  bazı  kazanımlar  farklı sınıf düzeylerinde tekrar edilmiştir.</t>
  </si>
  <si>
    <t>  Akademik  gelişim  alanında,  hayat  boyu  gelişim  ve  değişim  anlayışından  hareketle öğrencilerin    kendi    öğrenmelerinin    sorumluluğunu    alması,    akademik    anlayış geliştirmeleri,   akademik   çalışmalarında   öz   düzenleme   becerilerini   kazanmaları amaçlanmaktadır.  Bu  kapsamda  öğrencilerin  okula  aidiyet  geliştirmeleri,  akademik gelişimleri   ile   ilgili   öz   değerlendirme   yaparak   gelişimlerini   destekleyebilecek planlamalar  yapabilmeleri,  eğitsel  başarıya  götürecek  kendilerine  uygun  öğrenme stillerini    ve    stratejilerini,    zaman    yönetimi    becerilerini    geliştirmeleri    önemli görülmüştür.</t>
  </si>
  <si>
    <t>  Kariyer  gelişim  alanında,  içinde  bulunduğumuz  dijital  çağda  mesleklerin  hızlı  ve sürekli olarak değiştiği fikrinden hareketle öğrencilerin mesleklerin değişebileceği ve gelişebileceği anlayışını kazanmaları ve kendi kariyer planlarını bu anlayışa dayanarak geliştirmeleri  benimsenmiştir.  Bu  kapsamda,  öğrencilerin  kariyer  seçimi  açısından kendini  tanıması,  mesleki  bilgi  kaynaklarından  güvenilir  olan  ve  olmayanları  ayırt etmesi, çalışma ve üretmenin bireyin gelişimine katkısına inanması ve kendine uygun kariyer kararını vermesi önemli görülmüştür.</t>
  </si>
  <si>
    <t>  Kariyer gelişim alanında, öğrencilerin içinde bulundukları kariyer gelişim döneminin özellikleri ve kariyer gelişim görevleri dikkate alınmıştır.</t>
  </si>
  <si>
    <t>  Sınıf Rehberlik Programı’nda iyi oluş, iyilik hâli, beden imgesi, sanal arkadaşlık, hak savunuculuğu,  karakter  güçleri,  hayal  etme,  liderlik  becerileri,  kariyer  amaç  ve beklentileri,  kariyer  portfolyosu  anlayışı  geliştirme,  kariyer  planlama,  hayat  boyu öğrenme anlayışı, çaba gösterme, çalışma anlayışı ve önemi, üretme davranışı, okul ve eğitimin  önemi,  akademik  erteleme,  öğrenmenin  bir  parçası  olarak  hata/başarısızlık, öğrenme  etkinlik  ve  ortamlarına  yönelik  duygu  ve  düşünce  temalarına  ilk  kez  yer verilmiştir.</t>
  </si>
  <si>
    <t>  Akademik  gelişimde  ve  kariyer  gelişiminde  olduğu  gibi  sosyal  duygusal  gelişim alanında   da   öğrencilerin   güçlü   yönlerini   ortaya   çıkarmaları   ve   olumlu   kişilik özelliklerini geliştirmeleri benimsenmiştir.</t>
  </si>
  <si>
    <t>  Sosyal  duygusal  gelişim  alanında,  öğrencilerin  içinde  bulundukları  sosyal  gruplarda başarılı olmaları için neleri bilmeleri ve nasıl davranmaları gerektiğiyle ilgili becerileri kazandırmak  benimsenmiştir.  Bunun  yanı  sıra,  zihinsel  gelişime  de  destek  sağlayan duygularını    anlamalarına,    tanımalarına,    ifade    etmelerine    ve    yönetmelerine odaklanılmıştır.  Bu  kapsamda,  benlik  farkındalığı  kazanma,  duyguları  anlama  ve yönetme,  sorumlu  karar  verme,  kişisel  güvenliğini  sağlama  ve  kişilerarası  iletişim becerileri gibi sosyal duygusal öğrenme becerilerini geliştirmeleri önemli görülmüştür.</t>
  </si>
  <si>
    <t>  Akademik, kariyer ve sosyal duygusal gelişim alanlarında, öğrencilerin güçlü yanlarını ortaya çıkarmak, kök değerleri kazanmalarına katkıda bulunmak benimsenmiştir. Bu kapsamda,  öğrencilere  sağlıklı  bir  akademik  gelişim,  sağlıklı  bir  kariyer  gelişimi  ve sağlıklı bir sosyal duygusal gelişim sağlayarak öğrencilerin iyi oluş ve uyum düzeyi yüksek bireyler olarak yetişmeleri beklenmektedir.</t>
  </si>
  <si>
    <t>  Akademik,   kariyer   ve   sosyal   duygusal   olmak   üzere   üç   temel   gelişim   alanı belirlenmiştir.  Bu  gelişim  alanlarına  ait  kazanım  ifadeleri  birbirinden  ayrı  olmakla birlikte birbirini destekleyecek şekilde yazılmıştır.</t>
  </si>
  <si>
    <t>Alan Seçimi (Meslek Lis.)</t>
  </si>
  <si>
    <t>Adalet</t>
  </si>
  <si>
    <t>Aile Ve Tüketici Hizmetleri</t>
  </si>
  <si>
    <t>Ayakkabı Ve Saraciye Teknolojisi</t>
  </si>
  <si>
    <t>Bilişim Teknolojileri</t>
  </si>
  <si>
    <t>Biyomedikal Cihaz Teknolojileri</t>
  </si>
  <si>
    <t>Büro Yönetimi</t>
  </si>
  <si>
    <t>Çocuk Gelişimi Ve Eğitimi</t>
  </si>
  <si>
    <t>Denizcilik</t>
  </si>
  <si>
    <t>Eğlence Hizmetleri</t>
  </si>
  <si>
    <t>El Sanatları Teknolojisi</t>
  </si>
  <si>
    <t>Elektrik- Elektronik Teknolojisi</t>
  </si>
  <si>
    <t>Endüstriyel Otomasyon Teknolojileri</t>
  </si>
  <si>
    <t>Gazetecilik</t>
  </si>
  <si>
    <t>Geleneksel Türk Sanatları</t>
  </si>
  <si>
    <t>Gemi Yapımı</t>
  </si>
  <si>
    <t>Gıda Teknolojisi</t>
  </si>
  <si>
    <t>Moda Tasarım
Teknolojileri</t>
  </si>
  <si>
    <t>Grafik Ve Fotoğraf</t>
  </si>
  <si>
    <t>Güzellik Ve Saç Bakım Hizmetleri</t>
  </si>
  <si>
    <t>Halkla İlişkiler Ve Organizasyon Hizmetleri</t>
  </si>
  <si>
    <t>Harita-Tapu-Kadastro</t>
  </si>
  <si>
    <t>Hasta Ve Yaşlı Hizmetleri</t>
  </si>
  <si>
    <t>Hayvan Yetiştiriciliği Ve Sağlığı</t>
  </si>
  <si>
    <t>İnşaat Teknolojisi</t>
  </si>
  <si>
    <t>İtfaiyecilik Ve Yangın Güvenliği</t>
  </si>
  <si>
    <t>Kimya Teknolojisi</t>
  </si>
  <si>
    <t>Konaklama Ve Seyahat
Hizmetleri</t>
  </si>
  <si>
    <t>Kuyumculuk
Teknolojisi</t>
  </si>
  <si>
    <t>Laboratuvar
Hizmetleri</t>
  </si>
  <si>
    <t>Maden Teknolojisi</t>
  </si>
  <si>
    <t>Makine Teknolojisi</t>
  </si>
  <si>
    <t>Matbaa Teknolojisi</t>
  </si>
  <si>
    <t>Metal Teknolojisi</t>
  </si>
  <si>
    <t>Metalürji Teknolojisi</t>
  </si>
  <si>
    <t>Meteoroloji</t>
  </si>
  <si>
    <t>Mobilya Ve İç Mekân
Tasarımı</t>
  </si>
  <si>
    <t>Motorlu Araçlar
Teknolojisi</t>
  </si>
  <si>
    <t>Muhasebe Ve Finansman</t>
  </si>
  <si>
    <t>Müzik Aletleri Yapımı</t>
  </si>
  <si>
    <t>Pazarlama Ve Perakende</t>
  </si>
  <si>
    <t>Plastik Teknolojisi</t>
  </si>
  <si>
    <t>Radyo-Televizyon</t>
  </si>
  <si>
    <t>Raylı Sistemler Teknolojisi</t>
  </si>
  <si>
    <t>Sağlık Hizmetleri</t>
  </si>
  <si>
    <t>Sanat Ve Tasarım</t>
  </si>
  <si>
    <t>Seramik Ve Cam Teknolojisi</t>
  </si>
  <si>
    <t>Sivil Havacılık</t>
  </si>
  <si>
    <t>Tarım</t>
  </si>
  <si>
    <t>Tasarım Teknolojileri</t>
  </si>
  <si>
    <t>Tekstil Teknolojisi</t>
  </si>
  <si>
    <t>Tesisat Teknolojisi Ve İklimlendirme</t>
  </si>
  <si>
    <t>Uçak Bakım</t>
  </si>
  <si>
    <t>Ulaştırma Hizmetleri</t>
  </si>
  <si>
    <t>Yenilenebilir Enerji Teknolojileri</t>
  </si>
  <si>
    <t>Yiyecek İçecek Hizmetleri</t>
  </si>
  <si>
    <t xml:space="preserve">1- Okula başlamaya ilişkin duygularını ifade eder. </t>
  </si>
  <si>
    <t xml:space="preserve">2- Okula başlamaya ilişkin duygularını ifade eder. </t>
  </si>
  <si>
    <t xml:space="preserve">3- Okulun bölümlerini ve okulda çalışan personeli tanır. </t>
  </si>
  <si>
    <t xml:space="preserve">4- Okula geliş gidiş yolunda gördüklerini söyler. </t>
  </si>
  <si>
    <t>6- Sınıf kurallarının oluşturulmasına katkı sağlar.</t>
  </si>
  <si>
    <t>14- Okuldaki riskli olabilecek durum, ortam ve davranışları açıklar.</t>
  </si>
  <si>
    <t>15- Okul çevresindeki riskli olabilecek durum, ortam ve davranışları açıklar.</t>
  </si>
  <si>
    <t>19- Okul ve sınıf kurallarına uyar.</t>
  </si>
  <si>
    <t>23- Okulunun ve sınıfının bir üyesi olduğunu fark eder.</t>
  </si>
  <si>
    <t>35- Bir üst öğretim kurumuna geçiş sürecine yönelik duygu ve düşüncelerini ifade eder.</t>
  </si>
  <si>
    <t>24- Bireysel ve grupla çalışır.</t>
  </si>
  <si>
    <t>28- Eğitsel etkinliklerde yönergeleri izler.</t>
  </si>
  <si>
    <t>32- Eğitsel etkinliklerdeki başarısızlıkların öğrenme sürecinin bir parçası olduğunu kabul eder.</t>
  </si>
  <si>
    <t>9- Yakın çevresindeki kişilerin mesleklerini tanır.</t>
  </si>
  <si>
    <t>20- Okul içinde ve dışında yapmaktan hoşlandığı etkinlikleri fark eder.</t>
  </si>
  <si>
    <t>33- Her mesleğin toplumsal yaşama katkısı olduğunu fark eder.</t>
  </si>
  <si>
    <t>34- Her mesleğin toplumsal yaşama katkısı olduğunu fark eder.</t>
  </si>
  <si>
    <t>5- Kişisel Güvenliğini Sağlama</t>
  </si>
  <si>
    <t>27- Sözel ve görsel yönergeleri izler.</t>
  </si>
  <si>
    <t>29- Kişisel güvenliği için “Hayır!” demenin gerekliliğini açıklar.</t>
  </si>
  <si>
    <t>30- Kimden, nereden, ne zaman ve nasıl yardım isteyebileceğini bilir.</t>
  </si>
  <si>
    <t xml:space="preserve">7- Ailesindeki rol ve sorumluluklarını fark eder. </t>
  </si>
  <si>
    <t>8- Okuldaki rol ve sorumluluklarını fark eder.</t>
  </si>
  <si>
    <t>11- Fiziksel özelliklerini söyler.</t>
  </si>
  <si>
    <t>10- Her çocuğun hak ve sorumlulukları olduğunu fark eder.</t>
  </si>
  <si>
    <t>12- Kendini tanıtır.</t>
  </si>
  <si>
    <t>13- Bireylerin birbirinden fiziksel açıdan farklılığının doğal olduğunu bilir.</t>
  </si>
  <si>
    <t>25- Oyun oynarken amacının eğlenmek olduğunu fark eder.</t>
  </si>
  <si>
    <t>26- Oyun oynarken amacının eğlenmek olduğunu fark eder.</t>
  </si>
  <si>
    <t>31- Yaşadığı çevreyi korur.</t>
  </si>
  <si>
    <t>16- Yaşadığı duyguları fark eder.</t>
  </si>
  <si>
    <t>17- Duyguların uygun olan ve olmayan ifade etme biçimlerini ayırt eder.</t>
  </si>
  <si>
    <t>18- Duyguların uygun olan ve olmayan ifade etme biçimlerini ayırt eder.</t>
  </si>
  <si>
    <t>21- Duyguların; beden diliyle, davranışlar ve yaşanan olaylarla ilişkisini kurar.</t>
  </si>
  <si>
    <t>22- Duyguların; beden diliyle, davranışlar ve yaşanan olaylarla ilişkisini kurar.</t>
  </si>
  <si>
    <t>36- Sınıf rehberlik programı etkinliklerine/yaşantılarına ilişkin duygu ve düşüncelerini yansıtır.</t>
  </si>
  <si>
    <t>1- Okula başlamaya ilişkin duygularını ifade eder.</t>
  </si>
  <si>
    <t>2- Okulun bölümlerini ve okulda çalışan personeli tanır.</t>
  </si>
  <si>
    <t>3- Okulun bölümlerini ve okulda çalışan personeli tanır.</t>
  </si>
  <si>
    <t>4- Okulun yakınındaki çevreyi tanır.</t>
  </si>
  <si>
    <t>5- Kuralların yaşamı kolaylaştıracağını fark eder.</t>
  </si>
  <si>
    <t>6- Okuldaki riskli olabilecek durum, ortam ve davranışları açıklar.</t>
  </si>
  <si>
    <t>7- Günlük yaşamda yaptığı tercihleri açıklar.</t>
  </si>
  <si>
    <t>8- Günlük yaşamda yaptığı tercihleri etkileyen faktörleri fark eder.</t>
  </si>
  <si>
    <t>9- Yaşamındaki rol ve sorumluluklarına örnek verir.</t>
  </si>
  <si>
    <t>10- Her çocuğun hak ve sorumluluklarının olduğunu bilir.</t>
  </si>
  <si>
    <t>12- Bireylerin birbirinden fiziksel açıdan farklılığının doğal olduğunu bilir.</t>
  </si>
  <si>
    <t>13- Yakın çevresindeki kişilerin mesleklerini tanır.</t>
  </si>
  <si>
    <t>14- Yaşadığı duyguları fark eder.</t>
  </si>
  <si>
    <t>15- Duyguların uygun olan ve olmayan ifade etme biçimlerini ayırt eder.</t>
  </si>
  <si>
    <t>16- Duyguların uygun olan ve olmayan ifade etme biçimlerini ayırt eder.</t>
  </si>
  <si>
    <t>17- Duyguların; beden diliyle, davranışlar ve yaşanan olaylarla ilişkisini kurar.</t>
  </si>
  <si>
    <t>18- Okul içinde ve dışında yapmaktan hoşlandığı etkinlikleri fark eder.</t>
  </si>
  <si>
    <t>19- Okul içinde ve dışında yapmaktan hoşlandığı etkinlikleri fark eder.</t>
  </si>
  <si>
    <t>20- İletişimde dinleme ve konuşma becerisini etkili bir şekilde kullanır.</t>
  </si>
  <si>
    <t>21- İyilik hâli (iyi hâlde olmak) için beslenme, temizlik, uyku, dinlenme ve fiziksel egzersizin önemini fark eder.</t>
  </si>
  <si>
    <t>22- İyilik hâli (iyi hâlde olmak) için beslenme, temizlik, uyku, dinlenme ve fiziksel egzersizin önemini fark eder.</t>
  </si>
  <si>
    <t>25- Sözel, görsel ve yazılı yönergeleri izler.</t>
  </si>
  <si>
    <t>26- Eğitsel etkinliklerde yönergeleri izler.</t>
  </si>
  <si>
    <t>27- Kişisel güvenliği için “Hayır!” demenin gerekliliğini açıklar.</t>
  </si>
  <si>
    <t>28- Kimden, nereden, ne zaman ve nasıl yardım isteyebileceğini bilir.</t>
  </si>
  <si>
    <t>29- Yaşadığı çevreyi korur.</t>
  </si>
  <si>
    <t>30- Oyun ve etkinliklerin amacının eğlenmek olduğunu fark eder.</t>
  </si>
  <si>
    <t>31- Eğitsel etkinliklerdeki başarısızlıkların öğrenme sürecinin bir parçası olduğunu kabul eder.</t>
  </si>
  <si>
    <t>32- Öğrenme sürecinde deneyimlediği başarısızlıkların üstesinden gelmek için farklı çözüm yolları dener.</t>
  </si>
  <si>
    <t>35- Bilişim teknolojilerinin kullanım amaçlarını fark eder.</t>
  </si>
  <si>
    <t>1- Okulun kendisi için önemini açıklar.</t>
  </si>
  <si>
    <t>2- Okul ve sınıf kurallarına uyulmadığında ortaya çıkabilecek sonuçları tartışır.</t>
  </si>
  <si>
    <t>3- Okul hazırlığına ilişkin sorumluluklarını üstlenir.</t>
  </si>
  <si>
    <t>4- Okul hazırlığına ilişkin sorumluluklarını üstlenir.</t>
  </si>
  <si>
    <t>5- Günlük yaşamda yaptığı tercihleri etkileyen faktörleri fark eder.</t>
  </si>
  <si>
    <t>6- Sosyal ilişkilerinde nezaket ifadeleri kullanır.</t>
  </si>
  <si>
    <t>7- Duyguların insan yaşamı için önemini fark eder.</t>
  </si>
  <si>
    <t>8- Sınıfta söz isteyerek düşüncelerini ifade etmeye istekli olur.</t>
  </si>
  <si>
    <t>9- Öğrenme etkinliklerine katılmaya istekli olur.</t>
  </si>
  <si>
    <t>10- Arkadaşlarının olumlu özelliklerini takdir eder.</t>
  </si>
  <si>
    <t>11- Grup çalışmalarında katılımcıları dinler.</t>
  </si>
  <si>
    <t>12- Bireylerin birbirinden fiziksel ve kişilik özellikleri açısından farklılığının doğal olduğunu bilir.</t>
  </si>
  <si>
    <t>13- Bireylerin birbirinden fiziksel ve kişilik özellikleri açısından farklılığının doğal olduğunu bilir.</t>
  </si>
  <si>
    <t>14- Kişisel güvenliği için kişisel alanların gerekliliğini fark eder.</t>
  </si>
  <si>
    <t>15- Kişisel güvenliği için kişisel alanların gerekliliğini fark eder.</t>
  </si>
  <si>
    <t>16- Okul içinde ve dışında yapmaktan hoşlandığı etkinlikleri fark eder.</t>
  </si>
  <si>
    <t>17- Okul içinde ve dışında yapmaktan hoşlandığı etkinlikleri fark eder.</t>
  </si>
  <si>
    <t>18- Hata yaptığında telafi etme yollarını kullanır.</t>
  </si>
  <si>
    <t>19- İyilik hâli için beslenme, temizlik, uyku, dinlenme ve fiziksel egzersizin önemini örneklerle açıklar.</t>
  </si>
  <si>
    <t>20- Tanıdığı mesleklerin özelliklerini açıklar.</t>
  </si>
  <si>
    <t>21- Tanıdığı mesleklerin özelliklerini açıklar.</t>
  </si>
  <si>
    <t>22- Her mesleğin toplumsal yaşama katkısı olduğunu fark eder.</t>
  </si>
  <si>
    <t>23- Her mesleğin toplumsal yaşama katkısı olduğunu fark eder.</t>
  </si>
  <si>
    <t>24- Başarılı olduğu durumlara ilişkin örnekler verir.</t>
  </si>
  <si>
    <t>25- Okul içinde ve dışında katıldığı etkinliklerde yapabildiklerini fark eder.</t>
  </si>
  <si>
    <t>26- Okul içinde ve dışında katıldığı etkinliklerde yapabildiklerini fark eder.</t>
  </si>
  <si>
    <t>27- Duyguların çeşitliliğini fark eder.</t>
  </si>
  <si>
    <t>28- Toplumsal rol ve sorumlulukların önemini fark eder.</t>
  </si>
  <si>
    <t>29- Güçlü ve geliştirilmesi gereken özelliklerini fark eder.</t>
  </si>
  <si>
    <t>30- Başarmak için çalışmanın gerekliliğini fark eder.</t>
  </si>
  <si>
    <t>31- Geleceğe ilişkin hayallerini ifade eder.</t>
  </si>
  <si>
    <t>32- Bilişim teknolojilerini kullanmanın yaşamına katkılarını açıklar.</t>
  </si>
  <si>
    <t>33- Başkalarının yaşadığı duyguları fark eder.</t>
  </si>
  <si>
    <t>34- Öğrenme etkinliklerine yönelik duygu ve düşüncelerini ifade eder.</t>
  </si>
  <si>
    <t>35- Öğrenme ortamlarına ilişkin duygu ve düşüncelerini ifade eder.</t>
  </si>
  <si>
    <t>1- Okula ilişkin duygu ve düşüncelerini ifade eder.</t>
  </si>
  <si>
    <t>2- Okula hazırlıklı gelme ile akademik gelişimi arasında bağ kurar.</t>
  </si>
  <si>
    <t>3- Karakter güçlerinin önemini açıklar.</t>
  </si>
  <si>
    <t>4- Sahip olduğu karakter güçlerini fark eder.</t>
  </si>
  <si>
    <t>5- Sahip olduğu karakter güçlerini fark eder.</t>
  </si>
  <si>
    <t>6- Yapacağı bir işin ne kadar süreceğini tahmin eder.</t>
  </si>
  <si>
    <t>7- Problem çözerken başvurduğu yolları açıklar.</t>
  </si>
  <si>
    <t>8- Problem çözme basamaklarını açıklar.</t>
  </si>
  <si>
    <t>9- Kendisi için verimli öğrenme ve çalışma koşullarını oluşturur.</t>
  </si>
  <si>
    <t>10- Takım çalışmalarının kişisel gelişimine etkilerini fark eder.</t>
  </si>
  <si>
    <t>11- Okul içinde ve dışında katıldığı etkinliklerde yapabildiklerini fark eder.</t>
  </si>
  <si>
    <t>12- Okul içindeki ve dışındaki eğitsel ve sosyal etkinliklere katılmanın gelişimine katkılarını değerlendirir.</t>
  </si>
  <si>
    <t>13- Bireysel farklılıkları kabul eder.</t>
  </si>
  <si>
    <t>14- Bireysel farklılıkları kabul eder.</t>
  </si>
  <si>
    <t>15- Çalışma ve üretmenin kendisi için önemini fark eder.</t>
  </si>
  <si>
    <t>16- Çalışma ve üretmenin kendisi için önemini fark eder.</t>
  </si>
  <si>
    <t>17- Arkadaşlık ilişkilerinde yaşadığı sorunları yapıcı yollarla çözer</t>
  </si>
  <si>
    <t>18- Arkadaşlık ilişkilerinde yaşadığı sorunları yapıcı yollarla çözer</t>
  </si>
  <si>
    <t>19- Durum ve olayların bireylerin duygularına etkisini fark eder.</t>
  </si>
  <si>
    <t>20- Duygularını uygun biçimde ifade eder.</t>
  </si>
  <si>
    <t>21- Akademik çalışmalarda geliştirilmesi gereken yönlerini fark eder.</t>
  </si>
  <si>
    <t>22- Akademik çalışmalarında ihtiyaç duyduğunda yardım arar.</t>
  </si>
  <si>
    <t>23- Sanatsal ve sportif etkinliklerden hoşlandıklarını ayırt eder.</t>
  </si>
  <si>
    <t>24- Çalışma ve başarmanın yarattığı duyguları ifade eder.</t>
  </si>
  <si>
    <t>25- Kişisel bağımsızlığına katkı sağlayan davranışları fark eder.</t>
  </si>
  <si>
    <t>26- Kişisel güvenliği için kişisel alanların gerekliliğine inanır.</t>
  </si>
  <si>
    <t>27- Gerektiğinde “Hayır!” der.</t>
  </si>
  <si>
    <t>28- Merak ettiği mesleklere ilişkin duygu ve düşüncelerini ifade eder.</t>
  </si>
  <si>
    <t>29- Merak ettiği mesleklere ilişkin edindiği bilgileri paylaşır.</t>
  </si>
  <si>
    <t>30- Başkalarının yaşadığı duyguları fark eder.</t>
  </si>
  <si>
    <t>31- Zamanını, ihtiyaçları ve sorumlulukları çerçevesinde planlar.</t>
  </si>
  <si>
    <t>32- Her bireyin özel olduğunu fark eder.</t>
  </si>
  <si>
    <t>33- Grup çalışmalarında farklı roller üstlenir.</t>
  </si>
  <si>
    <t>34- Grup çalışmalarında liderlik becerileri gösterir.</t>
  </si>
  <si>
    <t>35- Olağan dışı durumlarda nasıl hareket etmesi gerektiğini örneklerle açıklar.</t>
  </si>
  <si>
    <t>1- Okul ve çevresinde risk oluşturabilecek durum ve ortamlara karşı kendini korur.</t>
  </si>
  <si>
    <t>2- Kişisel güvenliği için farklı yaşam alanlarında gerekli tedbirleri alır.</t>
  </si>
  <si>
    <t>3- Zamanını etkili kullanmanın akademik gelişimine etkisini açıklar.</t>
  </si>
  <si>
    <t>4- Her duygunun hissedilebilir olduğunu fark eder.</t>
  </si>
  <si>
    <t>5- Her duyguyu hissetmenin doğal olduğunu fark eder.</t>
  </si>
  <si>
    <t>6- Sanatsal ve sportif etkinliklerde başarabildiklerini ayırt eder.</t>
  </si>
  <si>
    <t>7- Akran baskısıyla baş etmede uygun yolları kullanır.</t>
  </si>
  <si>
    <t>8- Kendisinin özel olduğunu fark eder.</t>
  </si>
  <si>
    <t>9- Adil olmayı güçlendirmek için “hak savunuculuğu” yapar.</t>
  </si>
  <si>
    <t>10- Adil olmayı güçlendirmek için “hak savunuculuğu” yapar.</t>
  </si>
  <si>
    <t>11- Bilişim teknolojileri kullanımında kendini yönetir.</t>
  </si>
  <si>
    <t>12- Akademik sorumlulukları ertelemenin sonuçlarını fark eder.</t>
  </si>
  <si>
    <t>13- Bir davranış sergilemeden önce mevcut seçenekleri göz önünde bulundurur.</t>
  </si>
  <si>
    <t>14- Hoşlandığı etkinliklerle mesleklerin özelliklerini ilişkilendirir.</t>
  </si>
  <si>
    <t>15- Hoşlandığı etkinliklerle mesleklerin özelliklerini ilişkilendirir.</t>
  </si>
  <si>
    <t>16- Toplumsal rol ve sorumlulukların önemini savunur.</t>
  </si>
  <si>
    <t>17- Akademik çalışmalarını zamanında bitirmede kararlı olur.</t>
  </si>
  <si>
    <t>18- Başarılı olduğu durumlar için kendini takdir eder.</t>
  </si>
  <si>
    <t>19- Kendi öğrenme stillerinin farkına varır.</t>
  </si>
  <si>
    <t>20- Akademik çalışmalarında kendine uygun öğrenme stillerini kullanır</t>
  </si>
  <si>
    <t>21- İletişim sürecinde işittiklerini kendi kelimeleriyle ifade eder.</t>
  </si>
  <si>
    <t>22- Arkadaşlık ilişkilerinin hayatının farklı alanlarına katkılarını fark eder.</t>
  </si>
  <si>
    <t>23- Çalışma ve üretmenin insan yaşamındaki önemini fark eder.</t>
  </si>
  <si>
    <t>24- Bir meslek sahibi olmanın kendisi ve toplum için önemini fark eder.</t>
  </si>
  <si>
    <t>25- Karar verme sürecini etkileyen faktörleri açıklar.</t>
  </si>
  <si>
    <t>26- Karar verme sürecini etkileyen faktörleri açıklar.</t>
  </si>
  <si>
    <t>27- Kısa ve uzun vadeli kariyer amaçları oluşturur.</t>
  </si>
  <si>
    <t>28- Kısa ve uzun vadeli kariyer amaçları oluşturur.</t>
  </si>
  <si>
    <t>29- Kişisel hakların korunması ve kişisel güvenliğin sağlanması için yönergeleri izler.</t>
  </si>
  <si>
    <t>30- Büyüme ve gelişmenin yaşamın doğal bir parçası olduğunu fark eder.</t>
  </si>
  <si>
    <t>31- İyilik hâlini destekleyen davranışlar açısından kendini değerlendirir.</t>
  </si>
  <si>
    <t>32- Bilgi kaynaklarının güvenilirliğini sorgular.</t>
  </si>
  <si>
    <t>33- Birlikte çalışarak üretmenin topluma katkıda bulunacağını fark eder.</t>
  </si>
  <si>
    <t>34- Bir üst öğretim kurumuna ilişkin ön bilgiler edinir.</t>
  </si>
  <si>
    <t>1- Okulun bölümlerini ve okulda çalışan personeli tanır.</t>
  </si>
  <si>
    <t>2- Okulun yakınındaki çevreyi tanır.</t>
  </si>
  <si>
    <t>3- Sınıf kurallarının oluşturulmasına katkı sağlar.</t>
  </si>
  <si>
    <t>4- Okul ve çevresinde risk oluşturabilecek durum ve ortamlara karşı kendini korur.</t>
  </si>
  <si>
    <t>5- Kimden, nereden, ne zaman ve nasıl yardım isteyebileceğini bilir.</t>
  </si>
  <si>
    <t>6- Okul ve sınıf kurallarına uyulmadığında ortaya çıkabilecek sonuçları tartışır.</t>
  </si>
  <si>
    <t>7- Okul ve sınıf kurallarına uyar.</t>
  </si>
  <si>
    <t>8- Okulun eğitsel imkânları hakkında bilgi edinir.</t>
  </si>
  <si>
    <t>9- Sanatsal ve sportif etkinliklerden hoşlandıklarını ayırt eder.</t>
  </si>
  <si>
    <t>10- Okul hazırlığına ilişkin sorumluluklarını üstlenir.</t>
  </si>
  <si>
    <t>11- Okulunun ve sınıfının bir üyesi olduğunu fark eder.</t>
  </si>
  <si>
    <t>12- Akademik gelişimi için amaçlar oluşturur.</t>
  </si>
  <si>
    <t>13- Sahip olduğu karakter güçlerini fark eder.</t>
  </si>
  <si>
    <t>14- Sahip olduğu karakter güçlerini fark eder.</t>
  </si>
  <si>
    <t>15- Arkadaşlık kurmada karakter güçlerini kullanır.</t>
  </si>
  <si>
    <t>16- İyi bir dinleyici olur.</t>
  </si>
  <si>
    <t>17- Beden dilinin iletişimdeki önemini fark eder.</t>
  </si>
  <si>
    <t>18- Sanatsal ve sportif etkinliklerden başarabildiklerini ayırt eder.</t>
  </si>
  <si>
    <t>19- Çalışma ve üretmenin insan yaşamındaki önemini fark eder.</t>
  </si>
  <si>
    <t>20- Bir meslek sahibi olmanın kendisi ve toplum için önemini fark eder.</t>
  </si>
  <si>
    <t>21- Geleceği hayal ederek yaşam amaçları oluşturur.</t>
  </si>
  <si>
    <t>22- Arkadaşlık ilişkilerini sürdürme konusunda yapabileceklerini bilir.</t>
  </si>
  <si>
    <t>23- Değişen duygu durumlarını fark eder.</t>
  </si>
  <si>
    <t>24- Başkalarının duygu ve düşüncelerini anlamak için etkili dinleme stratejilerini kullanır.</t>
  </si>
  <si>
    <t>25- Başkalarının bakış açısının kendi bakış açısından farklı olabileceğini kabul eder.</t>
  </si>
  <si>
    <t>26- Kültürel farklılıklara duyarlı bir bakış açısı geliştir.</t>
  </si>
  <si>
    <t>27- Yardım etme becerilerini kullanır.</t>
  </si>
  <si>
    <t>28- Büyüme ve gelişme sürecinde bireysel farklılıklar olduğunu bilir.</t>
  </si>
  <si>
    <t>29- Büyüme ve gelişmenin yaşamın doğal bir parçası olduğunu örneklerle açıklar.</t>
  </si>
  <si>
    <t>30- Sanal arkadaşlığı, arkadaşlık ilişkileri kapsamında</t>
  </si>
  <si>
    <t>31- Çatışmanın ve anlaşmazlıkların yaşamın bir parçası olduğunu fark eder.</t>
  </si>
  <si>
    <t>32- Gerektiğinde arkadaşlığını sonlandırır.</t>
  </si>
  <si>
    <t>33- Akademik amaçlarını gerçekleştirme konusunda kendini değerlendirir.</t>
  </si>
  <si>
    <t>34- Karar verme sürecini etkileyen faktörleri açıklar.</t>
  </si>
  <si>
    <t>35- Ders seçiminde karar verme becerisini kullanır.</t>
  </si>
  <si>
    <t>1- İyilik hâlini destekleyen davranışları, yaşamında uygular.</t>
  </si>
  <si>
    <t>2- Zamanını ihtiyaçları ve sorumlulukları çerçevesinde planlar.</t>
  </si>
  <si>
    <t>3- Okula hazırlıklı gelme ile akademik gelişimi arasında bağ kurar.</t>
  </si>
  <si>
    <t>4- Başarmak için çalışmanın gerekliliğini fark eder.</t>
  </si>
  <si>
    <t>5- Karakter güçleriyle kendi yaşamı arasında bağ kurar.</t>
  </si>
  <si>
    <t>6- Takım çalışmalarının kişisel gelişimine etkilerini fark eder.</t>
  </si>
  <si>
    <t>7- Öğrenme etkinliklerine katılmasını engelleyen düşünce ve davranışlarını fark eder.</t>
  </si>
  <si>
    <t>8- Duyguların insan yaşamı için önemini kabul eder.</t>
  </si>
  <si>
    <t>9- Duygularını uygun biçimde ifade etme alışkanlığı kazanır.</t>
  </si>
  <si>
    <t>10- Çatışma çözme becerilerini kullanır.</t>
  </si>
  <si>
    <t>11- Çatışma çözme becerilerini kullanır.</t>
  </si>
  <si>
    <t>12- Durum ve olayların bireylerin duygusuna etkisini fark eder.</t>
  </si>
  <si>
    <t>13- Sınıf tartışmalarında dinleyici ve katılımcı rolü üstlenir.</t>
  </si>
  <si>
    <t>14- Hoşlandığı etkinliklerin ilgilerinin bir göstergesi olabileceğini fark eder.</t>
  </si>
  <si>
    <t>15- İlgileri ile dersleri ilişkilendirir.</t>
  </si>
  <si>
    <t>16- Yaşam amaçlarına ulaşmak için bir eylem planı hazırlar.</t>
  </si>
  <si>
    <t>17- Yaşadığı yoğun duyguları yönetir.</t>
  </si>
  <si>
    <t>18- İyi oluşunu destekleyen duyguların yaşamındaki önemini fark eder.</t>
  </si>
  <si>
    <t>19- Okul içindeki ve dışındaki eğitsel ve sosyal etkinliklere katılmanın gelişimine katkılarını değerlendirir.</t>
  </si>
  <si>
    <t>20- Eğitsel etkinliklerdeki başarısızlıkların öğrenme sürecinin bir parçası olduğunu kabul eder.</t>
  </si>
  <si>
    <t>21- Öğrenme sürecinde deneyimlediği başarısızlıkların üstesinden gelmek için farklı çözüm yolları dener.</t>
  </si>
  <si>
    <t>22- Kişisel hakların korunması ve kişisel güvenliğin sağlanması için yönergeleri izler.</t>
  </si>
  <si>
    <t>23- Kişisel güvenliği için “Hayır!” demenin önemine inanır.</t>
  </si>
  <si>
    <t>24- Fiziksel ve duygusal değişimini fark eder.</t>
  </si>
  <si>
    <t>25- Karar verme sürecinde alternatif düşünceler geliştirmenin önemini açıklar.</t>
  </si>
  <si>
    <t>26- Başarılı olduğu durumlar için kendini takdir eder.</t>
  </si>
  <si>
    <t>27- Yapabildiği etkinliklerin, yeteneklerinin bir göstergesi olabileceğini fark eder.</t>
  </si>
  <si>
    <t>28- Derslerin etkinliklerini yetenekleriyle ilişkilendirir.</t>
  </si>
  <si>
    <t>29- Derslerin etkinliklerini yetenekleriyle ilişkilendirir.</t>
  </si>
  <si>
    <t>30- Davranışlarının kendisine ve çevresine etkilerini fark eder.</t>
  </si>
  <si>
    <t>31- Kendini tanımlayan özelliklerin değişebilir olduğunu fark eder.</t>
  </si>
  <si>
    <t>32- İnsanların farklı karakter güçlerine sahip olmasının kişiler arası ilişkilere zenginlik katacağını bilir.</t>
  </si>
  <si>
    <t>33- Çalışarak bir şey üretmenin sorumluluğunu alır.</t>
  </si>
  <si>
    <t>34- Kendi ilgileri ile mesleklerin özelliklerini ilişkilendirir.</t>
  </si>
  <si>
    <t>35- Derslerin mesleklerle ilişkisini açıklar.</t>
  </si>
  <si>
    <t>1- Yeni durumlar ve değişimlerle ilgili duygularını ifade eder.</t>
  </si>
  <si>
    <t>2- Zamanını etkili kullanmanın akademik gelişimine etkisini açıklar.</t>
  </si>
  <si>
    <t>4- Eğitsel çabanın akademik hedeflere ulaşmadaki etkisini değerlendirir.</t>
  </si>
  <si>
    <t>5- Akademik çalışmalarını zamanında bitirmede kararlı olur.</t>
  </si>
  <si>
    <t>6- Yapabildiği ve hoşlandığı etkinliklere dayalı olarak ilgi ve yeteneklerine örnekler verir.</t>
  </si>
  <si>
    <t>7- İlgi ve hobilerini ayırt eder.</t>
  </si>
  <si>
    <t>8- İlgi ve hobilerini ayırt eder.</t>
  </si>
  <si>
    <t>9- Akademik çalışmaları ile ilgili değişen durumlara uygun davranışlar sergiler.</t>
  </si>
  <si>
    <t>10- Mesleklerle ilgili bilgi kaynaklarına ulaşır.</t>
  </si>
  <si>
    <t>11- Her bireyin hak ve sorumlulukları olduğunu bilir.</t>
  </si>
  <si>
    <t>12- Kendisi için verimli öğrenme ve ders çalışma koşullarını oluşturur.</t>
  </si>
  <si>
    <t>13- Öğrenme etkinliklerine yönelik duygu ve düşüncelerini ifade eder.</t>
  </si>
  <si>
    <t>14- Arkadaşlarının olumlu özelliklerini takdir eder.</t>
  </si>
  <si>
    <t>15- Arkadaşlık ilişkilerinde yaşadığı sorunları yapıcı yollarla çözer.</t>
  </si>
  <si>
    <t>16- Derste dinleme, not alma ve soru sorma gibi teknikleri kullanır.</t>
  </si>
  <si>
    <t>17- Belleğini güçlendirecek stratejileri açıklar.</t>
  </si>
  <si>
    <t>18- Sınavlara hazırlanmayı etkileyen faktörleri açıklar.</t>
  </si>
  <si>
    <t>19- Sınavlara hazırlanma davranışlarını gözden geçirir.</t>
  </si>
  <si>
    <t>20- Sosyal ipuçlarını yorumlayarak uygun tepkiler verir.</t>
  </si>
  <si>
    <t>21- Bilişsel yeterlilikleri ve kişilik özelliklerini geliştirebileceğine inanır.</t>
  </si>
  <si>
    <t>22- Zorbalık ve türlerini bilir.</t>
  </si>
  <si>
    <t>23- Zorbalıkla baş etme yollarını kullanır.</t>
  </si>
  <si>
    <t>24- Yetenekleriyle derslerin etkinliklerini ilişkilendirir.</t>
  </si>
  <si>
    <t>25- Yetenekleriyle mesleklerin özelliklerini ilişkilendirir.</t>
  </si>
  <si>
    <t>26- Bilişim teknolojileri kullanımında kendini yönetir</t>
  </si>
  <si>
    <t>27- Karakter güçleriyle iyi oluşu arasında bağ kurar.</t>
  </si>
  <si>
    <t>28- Sahip olduğu karakter güçlerini geliştirmek için çaba gösterir.</t>
  </si>
  <si>
    <t>29- Baskı altında serinkanlı davranışlar sergiler.</t>
  </si>
  <si>
    <t>30- Bir ürün ortaya koymanın zaman, çaba ve sabır gerektirdiğini fark eder.</t>
  </si>
  <si>
    <t>31- Başarı ve başarısızlık durumlarını açıklama biçimlerini değerlendirir.</t>
  </si>
  <si>
    <t>32- Okulun kendisi için önemini açıklar.</t>
  </si>
  <si>
    <t>33- Bu zamana kadar verdiği kararları karar verme sürecini etkileyen faktörler açısından değerlendirir.</t>
  </si>
  <si>
    <t>34- Karar verme basamaklarını açıklar.</t>
  </si>
  <si>
    <t>35- Karar verme basamaklarını kullanır.</t>
  </si>
  <si>
    <t>1- Öz bakım becerileri sergiler.</t>
  </si>
  <si>
    <t>2- Yapabildiği ve hoşlandığı etkinliklere dayalı olarak ilgi ve yeteneklerine örnekler verir.</t>
  </si>
  <si>
    <t>3- Okul içi veya okul dışındaki etkinliklere katılırken ilgi ve yeteneklerini dikkate alır.</t>
  </si>
  <si>
    <t>4- Akademik sorumluluklarını ertelemenin sonuçlarını fark eder.</t>
  </si>
  <si>
    <t>5- Beden imgesini etkileyen faktörleri bilir.</t>
  </si>
  <si>
    <t>6- Bir üst öğretim kurumuna ilişkin ön bilgiler edinir.</t>
  </si>
  <si>
    <t>7- Üst öğretim kurumlarına geçiş sınavlarıyla ilgili bilgi edinir.</t>
  </si>
  <si>
    <t>8- Stresle baş etmede uygun yöntemler kullanır.</t>
  </si>
  <si>
    <t>9- Stresle baş etmede uygun yöntemler kullanır.</t>
  </si>
  <si>
    <t>10- Sınavlara ilişkin duygularını açıklar</t>
  </si>
  <si>
    <t>11- Üst öğretim kurumlarına geçiş sınavlarına hazırlanmak ve başarılı olmak için stratejiler geliştirir.</t>
  </si>
  <si>
    <t>12- Davranışları ve değerleri arasında bağ kurar.</t>
  </si>
  <si>
    <t>13- Mesleki değerlerinin farkına varır.</t>
  </si>
  <si>
    <t>14- Kısa ve uzun vadeli kariyer amaçları oluşturur.</t>
  </si>
  <si>
    <t>15- İhtiyaç duyduğunda yardım arar.</t>
  </si>
  <si>
    <t>16- Öğrenme ve verimli çalışma stratejilerini açıklar.</t>
  </si>
  <si>
    <t>17- Belleğini güçlendirecek stratejileri kullanır.</t>
  </si>
  <si>
    <t>18- İyi oluşunu destekleyen duygu ve davranışları fark eder.</t>
  </si>
  <si>
    <t>19- Öğrenme ortamlarındaki duygularını düzenler.</t>
  </si>
  <si>
    <t>20- Kariyer amaçları ile kariyer beklentilerini karşılaştırır.</t>
  </si>
  <si>
    <t>21- Kariyer amaçları ile kariyer beklentilerini karşılaştırır.</t>
  </si>
  <si>
    <t>22- Akran baskısıyla baş etmede uygun yolları kullanır.</t>
  </si>
  <si>
    <t>23- Bilişim teknolojileri kullanımında kendini yönetir.</t>
  </si>
  <si>
    <t>24- Yaşamda karşılaşılan zorlukların çaba ve zaman ile üstesinden gelinebileceğini fark eder.</t>
  </si>
  <si>
    <t>25- Kendi özellikleriyle seçmek istediği lise türlerinin özelliklerini ilişkilendirir.</t>
  </si>
  <si>
    <t>26- Kendi özellikleriyle seçmek istediği lise türlerinin özelliklerini ilişkilendirir.</t>
  </si>
  <si>
    <t>27- Sahip olduğu karakter güçlerini zorluklar karşısında kullanmayı bilir.</t>
  </si>
  <si>
    <t>28- Toplum için gönüllü çalışmanın gerekliliğini açıklar.</t>
  </si>
  <si>
    <t>29- Öğrenmenin hayat boyu devam ettiğini fark eder.</t>
  </si>
  <si>
    <t>30- Lise türü seçimine ilişkin kararını verirken kendi görüşleri ile aile ve yakın çevresinin görüşlerini karşılaştırır.</t>
  </si>
  <si>
    <t>31- Lise türü seçimine ilişkin kararını verirken kendi görüşleri ile aile ve yakın çevresinin görüşlerini karşılaştırır.</t>
  </si>
  <si>
    <t>32- Lise türü seçimi yaparken karar verme becerisini kullanır.</t>
  </si>
  <si>
    <t>33- Lise türü seçimi yaparken karar verme becerisini kullanır.</t>
  </si>
  <si>
    <t>34- Lise türüne ilişkin kararını tekrar değerlendirir.</t>
  </si>
  <si>
    <t>1- Okulun yakın çevresini, bölümlerini ve okulda çalışan personeli tanır.</t>
  </si>
  <si>
    <t>2- Eğitim öğretim sürecine ilişkin yönetmeliklerin kendisini ilgilendiren kısımları hakkında bilgi sahibi olur.</t>
  </si>
  <si>
    <t>3- İlgi ve hobilerini ayırt eder.</t>
  </si>
  <si>
    <t>4- Okulunun ve sınıfının bir üyesi olduğunu fark eder.</t>
  </si>
  <si>
    <t>5- Okul hazırlığına ilişkin sorumluluklarını üstlenir.</t>
  </si>
  <si>
    <t>6- Okulun eğitsel imkânları hakkında bilgi edinir.</t>
  </si>
  <si>
    <t>7- Yaşam değerlerinin farkına varır.</t>
  </si>
  <si>
    <t>8- Kendi mesleki değerlerinin farkına varır.</t>
  </si>
  <si>
    <t>9- Kendi mesleki değerlerinin farkına varır.</t>
  </si>
  <si>
    <t>10- Akademik gelişimi için amaçlar oluşturur.</t>
  </si>
  <si>
    <t>11- Okula devam etme ile akademik gelişimi arasındaki ilişkiyi değerlendirir.</t>
  </si>
  <si>
    <t>12- Kişilerarası ilişkilerde duyguları ifade etmenin önemini fark eder.</t>
  </si>
  <si>
    <t>13- Yaşam değerleri ile mesleki değerlerini ayırt eder.</t>
  </si>
  <si>
    <t>14- Okul ve çevresinde risk oluşturabilecek durum ve ortamlara karşı kendisini korur.</t>
  </si>
  <si>
    <t>15- Kısa ve uzun vadeli kariyer amaçlarını tekrar inceler.</t>
  </si>
  <si>
    <t>16- Fiziksel, duygusal, sosyal ve kültürel açıdan bireysel farklılıkları kabul eder.</t>
  </si>
  <si>
    <t>17- Mesleklerin zaman içindeki değişimini ve gelişimini takip eder.</t>
  </si>
  <si>
    <t>18- Zorbalık ve türlerini bilir.</t>
  </si>
  <si>
    <t>19- Başlangıç sosyal becerileri kullanır.</t>
  </si>
  <si>
    <t>20- Başlangıç sosyal becerileri kullanır.</t>
  </si>
  <si>
    <t>21- İyilik hâlini destekleyen davranışlar açısından kendini gözden geçirir.</t>
  </si>
  <si>
    <t>22- Kendi özellikleriyle kariyer kararlarını ilişkilendirir.</t>
  </si>
  <si>
    <t>23- Siber zorbalığın yaşamındaki etkilerini fark eder.</t>
  </si>
  <si>
    <t>24- Zorbalıkla baş etme yollarını kullanır.</t>
  </si>
  <si>
    <t>25- Sanal arkadaşlığı arkadaşlık ilişkileri kapsamında sorgular.</t>
  </si>
  <si>
    <t>26- Sahip olduğu karakter güçlerini fark eder.</t>
  </si>
  <si>
    <t>27- Sahip olduğu karakter güçlerini fark eder.</t>
  </si>
  <si>
    <t>28- Alan/bölüm/dal/ders seçiminde ilgi, yetenek ve mesleki değerleri dikkate alır.</t>
  </si>
  <si>
    <t>29- Kişisel güvenliği için “Hayır!” demeyi alışkanlık hâline getirir.</t>
  </si>
  <si>
    <t>30- Toplumsal rollerinin gerektirdiği sorumlulukları yerine getirmediğinde karşılaşabileceği sonuçları değerlendirir.</t>
  </si>
  <si>
    <t>31- Sahip olduğu karakter güçlerini zorluklar karşısında kullanmayı bilir.</t>
  </si>
  <si>
    <t>32- Kariyer hazırlığı sürecinde belirlediği amaçlar doğrultusunda alan/dal/ders seçiminde karar verme becerisini kullanır.</t>
  </si>
  <si>
    <t>33- Kariyer hazırlığı sürecinde belirlediği amaçlar doğrultusunda alan/dal/ders seçiminde karar verme becerisini kullanır.</t>
  </si>
  <si>
    <t>34- Kimden, nereden, ne zaman ve nasıl yardım isteyebileceğini bilir.</t>
  </si>
  <si>
    <t>35- Akademik amaçlarını gerçekleştirme konusunda kendini değerlendirir.</t>
  </si>
  <si>
    <t>1- Okul içinde ve dışında eğitsel ve sosyal etkinliklere katılmanın gelişimine katkılarını değerlendirir.</t>
  </si>
  <si>
    <t>2- Okul içinde veya dışında etkinliklere katılırken ilgi ve yeteneklerini dikkate alır.</t>
  </si>
  <si>
    <t>3- Alan/bölüm/dal/ders seçiminde ilgi, yetenek ve mesleki değerleri dikkate alır.</t>
  </si>
  <si>
    <t>4- Yaşamındaki karar verme sürecini etkileyen faktörleri açıklar.</t>
  </si>
  <si>
    <t>5- Karar verme basamaklarını kullanır.</t>
  </si>
  <si>
    <t>6- Öğrenme ve verimli çalışma stratejilerini açıklar.</t>
  </si>
  <si>
    <t>7- Öğrenme ve verimli çalışma stratejilerini açıklar.</t>
  </si>
  <si>
    <t>8- Hatırlamayı zorlaştıran ve unutmaya neden olan faktörleri açıklar.</t>
  </si>
  <si>
    <t>9- Öğrenme ve verimli çalışma stratejilerini kullanma açısından kendisini değerlendirir.</t>
  </si>
  <si>
    <t>10- Kısa ve uzun vadeli kariyer amaçlarını belirler.</t>
  </si>
  <si>
    <t>11- Kısa ve uzun vadeli kariyer amaçlarını belirler.</t>
  </si>
  <si>
    <t>12- Akademik amaçlarıyla seçmek istediği kariyerlerin gerektirdiği akademik koşullar arasında bağ kurar.</t>
  </si>
  <si>
    <t>13- Beden imgesini etkileyen faktörler açısından kendini değerlendirir.</t>
  </si>
  <si>
    <t>14- Gelişim dönemi ile duygusal dalgalanmaları arasında bağ kurar.</t>
  </si>
  <si>
    <t>15- Kariyer beklentileri ile kariyer amaçlarını karşılaştırır.</t>
  </si>
  <si>
    <t>16- Kariyer beklentileri ile kariyer amaçlarını karşılaştırır.</t>
  </si>
  <si>
    <t>17- Kariyer karar verme süreçlerinde kendi görüşleri ile aile ve yakın çevresinin görüşlerini karşılaştırır.</t>
  </si>
  <si>
    <t>18- Derslerin mesleklerle ilişkisini açıklar.</t>
  </si>
  <si>
    <t>19- Ders/alan/dal seçerken karar verme becerisini kullanır.</t>
  </si>
  <si>
    <t>20- Kariyer hazırlığı sürecinde belirlediği amaçlar doğrultusunda alan/dal/ders seçimi yapar.</t>
  </si>
  <si>
    <t>21- Eğitsel çabanın akademik hedeflere ulaşmadaki etkisini değerlendirir.</t>
  </si>
  <si>
    <t>22- Sosyal ipuçlarını yorumlayarak uygun tepkiler verir.</t>
  </si>
  <si>
    <t>23- Sahip olduğu karakter güçlerini geliştirmek için çaba gösterir.</t>
  </si>
  <si>
    <t>25- Yaşamda karşılaşılan zorlukların çaba ve zaman ile üstesinden gelinebileceğini fark eder.</t>
  </si>
  <si>
    <t>26- Çatışma çözme becerilerini kullanır.</t>
  </si>
  <si>
    <t>27- İyilik hâline ilişkin edindiği bilgileri yaşamında uygulamayı alışkanlık hâline getirir.</t>
  </si>
  <si>
    <t>28- Bilişim teknolojileri kullanımında kendini yönetir.</t>
  </si>
  <si>
    <t>29- Yerel ve küresel sorunları fark eder.</t>
  </si>
  <si>
    <t>30- Öğrenme ortamlarındaki duygularını düzenler.</t>
  </si>
  <si>
    <t>31- Gerektiğinde arkadaşlığını sonlandırır.</t>
  </si>
  <si>
    <t>33- Takım çalışmalarının kişisel gelişimine olan etkilerini fark eder.</t>
  </si>
  <si>
    <t>34- Kişisel hakların korunması ve kişisel güvenliğin sağlanması için yönergeleri izlemeyi alışkanlık hâline getirir.</t>
  </si>
  <si>
    <t>35- Doğal yaşamı korumak için duyarlı davranır.</t>
  </si>
  <si>
    <t>1- Başarılı olduğu durumlarda kendini takdir eder.</t>
  </si>
  <si>
    <t>2- Akademik konulardaki güçlü ve geliştirilmesi gereken özelliklerini fark eder.</t>
  </si>
  <si>
    <t>3- Başarmak için çalışmanın gerekliliğine inanır.</t>
  </si>
  <si>
    <t>4- Kişilik özelliklerine ilişkin farkındalık geliştirir.</t>
  </si>
  <si>
    <t>5- Ergen-ebeveyn ilişkilerini değerlendirir.</t>
  </si>
  <si>
    <t>6- Akademik başarının önündeki engelleri fark eder.</t>
  </si>
  <si>
    <t>7- Akademik sorumluluklarını ertelemenin sonuçlarını fark eder.</t>
  </si>
  <si>
    <t>8- Yaşam değerleri ve davranışları arasında bağ kurar.</t>
  </si>
  <si>
    <t>9- İlgi, yetenek ve mesleki değerlerini ilişkilendirir.</t>
  </si>
  <si>
    <t>10- Eğitsel etkinliklerdeki başarısızlıkların öğrenme sürecinin bir parçası olduğunu kabul eder.</t>
  </si>
  <si>
    <t>11- Öğrenme sürecinde deneyimlediği başarısızlıkların üstesinden gelmek için farklı çözüm yolları dener.</t>
  </si>
  <si>
    <t>12- Geleceğini hayal ederek başarılı yaşam amaçları oluşturur.</t>
  </si>
  <si>
    <t>13- Yaşam amaçlarına ulaşmak için bir eylem planı hazırlar.</t>
  </si>
  <si>
    <t>14- Liderlik özellikleri açısından kendini değerlendirir.</t>
  </si>
  <si>
    <t>15- Yerel ve küresel sorunları tartışır.</t>
  </si>
  <si>
    <t>16- Grup çalışmalarına aktif olarak katılır.</t>
  </si>
  <si>
    <t>17- Okulda topluma katkı sağlayacak projeler üretir.</t>
  </si>
  <si>
    <t>18- Okulda topluma katkı sağlayacak projeler üretir.</t>
  </si>
  <si>
    <t>19- İyi oluşu ile duyguları arasında bağ kurar.</t>
  </si>
  <si>
    <t>20- Arkadaşlık ilişkilerinde yaşadığı sorunları yapıcı yollarla çözer.</t>
  </si>
  <si>
    <t>21- Bilgi kaynaklarının güvenilirliğini sorgular.</t>
  </si>
  <si>
    <t>22- Sağlıklı yaşam alışkanlıkları ile bedensel ve psikolojik sağlığı arasında bağ kurar.</t>
  </si>
  <si>
    <t>23- Beden imgesi ile fiziksel ve psikolojik sağlığını ilişkilendirir.</t>
  </si>
  <si>
    <t>24- Sınavlara hazırlanmayı etkileyen faktörleri açıklar.</t>
  </si>
  <si>
    <t>25- Akran grubunun yaşamındaki yerini açıklar.</t>
  </si>
  <si>
    <t>26- Kararlarında aile ve akranlarının etkilerini değerlendirir.</t>
  </si>
  <si>
    <t>27- Kişisel seçimleri ile toplumsal rollerin gerektirdiği sorumluluklar arasında denge kurar.</t>
  </si>
  <si>
    <t>28- Mesleki bilgi kaynaklarını kullanır.</t>
  </si>
  <si>
    <t>29- Mesleki bilgi kaynaklarını kullanır.</t>
  </si>
  <si>
    <t>30- Seçmeyi düşündüğü mesleklerle ilgili kariyer planlaması yapar.</t>
  </si>
  <si>
    <t>31- Meslek seçiminde karar verme becerisini kullanır.</t>
  </si>
  <si>
    <t>32- Akademik amaçlarıyla kariyer seçenekleri arasındaki ilişkiyi açıklar.</t>
  </si>
  <si>
    <t>33- Kimlik gelişimi ile sosyal bağlamları ilişkilendirir.</t>
  </si>
  <si>
    <t>34- Ortaöğretim sonrası kariyer tercihleri ile ilgili yardım alabileceği kaynaklara başvurur.</t>
  </si>
  <si>
    <t>35- Kişisel değerleri ile yaşam amaçları arasında bağ kurar.</t>
  </si>
  <si>
    <t>1- Sahip olduğu karakter güçlerini zorluklar karşısında kullanır.</t>
  </si>
  <si>
    <t>3- Zamanını, ihtiyaçları ve sorumlulukları çerçevesinde planlar.</t>
  </si>
  <si>
    <t>4- Zamanını, ihtiyaçları ve sorumlulukları çerçevesinde planlar.</t>
  </si>
  <si>
    <t>5- Bilişim teknolojileri kullanımı konusunda kendini değerlendirir.</t>
  </si>
  <si>
    <t>6- Kendi bedenine ilişkin olumlu tutum geliştirir.</t>
  </si>
  <si>
    <t>7- Üst öğretim kurumlarına geçiş sınavlarına hazırlanmak ve başarılı olmak için stratejiler geliştirir.</t>
  </si>
  <si>
    <t>8- Akademik çalışmalarını zamanında bitirmede kararlı olur.</t>
  </si>
  <si>
    <t>9- Kariyer planlama sürecinde kişisel özelliklerini kullanır.</t>
  </si>
  <si>
    <t>10- Ortaöğretim sonrası kariyer tercihleri ile ilgili yardım alabileceği kaynaklara başvurur.</t>
  </si>
  <si>
    <t>11- Kültürel farklılıklara duyarlı bakış açısı geliştirir.</t>
  </si>
  <si>
    <t>12- Kültürel farklılıklara duyarlı davranışlar sergiler.</t>
  </si>
  <si>
    <t>13- Adil olmayı güçlendirmek için “hak savunuculuğu” yapar.</t>
  </si>
  <si>
    <t>14- Yaşam amaçlarıyla ilgili eylem planını gözden geçirir.</t>
  </si>
  <si>
    <t>15- Yaşadığı yoğun duyguları yönetir.</t>
  </si>
  <si>
    <t>16- Öz geçmiş yazar.</t>
  </si>
  <si>
    <t>17- Öz geçmiş yazar.</t>
  </si>
  <si>
    <t>18- Stres yaratan kaynakları fark eder.</t>
  </si>
  <si>
    <t>19- İş görüşme becerilerini açıklar.</t>
  </si>
  <si>
    <t>20- İş görüşme becerilerini kullanır.</t>
  </si>
  <si>
    <t>21- Toplum için gönüllü çalışmada duyarlı davranır.</t>
  </si>
  <si>
    <t>22- Karakter güçleri ile iyi oluş arasında bağ kurar.</t>
  </si>
  <si>
    <t>23- İyi oluşunu destekleyen duyguları yaşamında sıklıkla deneyimler.</t>
  </si>
  <si>
    <t>24- Mesleki bilgi kaynaklarını kullanır</t>
  </si>
  <si>
    <t>25- Seçmeyi düşündüğü mesleklerle ilgili kariyer planlaması yapar.</t>
  </si>
  <si>
    <t>26- Meslek seçiminde karar verme becerisini kullanır.</t>
  </si>
  <si>
    <t>27- Üst öğretim kurumuna ya da iş yaşamına ilişkin kariyer kararını verir.</t>
  </si>
  <si>
    <t>28- Değişim ve belirsizlikle baş eder.</t>
  </si>
  <si>
    <t>29- Sınavlara ilişkin yoğun duygularını yönetir.</t>
  </si>
  <si>
    <t>30- Sınavlara ilişkin yoğun duygularını yönetir.</t>
  </si>
  <si>
    <t>31- Öğrenmenin hayat boyu devam ettiğine inanır.</t>
  </si>
  <si>
    <t>32- Üst öğretim kurumlarına geçiş sınavlarıyla ilgili bilgi edinir.</t>
  </si>
  <si>
    <t>33- Bir üst öğretim kurumuna ilişkin ön bilgiler edinir.</t>
  </si>
  <si>
    <t>34- Bir üst öğretim kurumuna ve iş yaşamına geçiş sürecine yönelik duygu ve düşüncelerini ifade eder.</t>
  </si>
  <si>
    <t>35- Eğitim öğretim hayatının kendisine kattıklarını değerlendirir.</t>
  </si>
  <si>
    <t>1- Öğretmenini ve sınıf arkadaşlarını tanır.</t>
  </si>
  <si>
    <t>2- Sınıf kurallarına uyar.</t>
  </si>
  <si>
    <t>3- Okulun bölümlerini tanır.</t>
  </si>
  <si>
    <t>4- Okul servisi kurallarına uyar.</t>
  </si>
  <si>
    <t>5- Okul kurallarına uyar.</t>
  </si>
  <si>
    <t>6- Okulun yakın çevresini tanır.</t>
  </si>
  <si>
    <t>7- Eğitim ortamında verilen görevi yapar.</t>
  </si>
  <si>
    <t>8- Farklı ortamların kendine özgü kuralları olduğunu fark eder.</t>
  </si>
  <si>
    <t>9-  Sorumluluklarını yerine getirir.</t>
  </si>
  <si>
    <t>45- Okul araç gereçlerini tanır.</t>
  </si>
  <si>
    <t>46- Okul araç gereçlerinin kullanımına özen gösterir.</t>
  </si>
  <si>
    <t>47- Grupta işbirliği içinde çalışır.</t>
  </si>
  <si>
    <t>48- Serbest zamanını ilgileri doğrultusunda değerlendirmenin önemini kavrar.</t>
  </si>
  <si>
    <t>10- Bedensel özelliklerini belirtir.</t>
  </si>
  <si>
    <t>11- Başkalarının istek ve duygularını fark eder.</t>
  </si>
  <si>
    <t>12- Ergenlik döneminde, bedensel değişimler yaşadığını fark eder.</t>
  </si>
  <si>
    <t>13- Kendisinin ve başkalarının olumlu yönlerini ifade eder.</t>
  </si>
  <si>
    <t>14-  Etkinliğe katılmaya istekli olur.</t>
  </si>
  <si>
    <t>15- Hatalı davranışları ayırt eder.</t>
  </si>
  <si>
    <t>16- Hatalı davranışların nasıl düzeltileceğini fark eder</t>
  </si>
  <si>
    <t>17- Başkalarıyla etkili iletişim kurar.</t>
  </si>
  <si>
    <t>18- Gerekli durumlarda sırasını bekler.</t>
  </si>
  <si>
    <t>19- Soru sorma becerisi geliştirir.</t>
  </si>
  <si>
    <t>20- Arkadaşlık ilişkilerinde yardımlaşmanın önemini fark eder.</t>
  </si>
  <si>
    <t>21- Ortak bir eşyayı başkaları ile birlikte uygun şekilde kullanır.</t>
  </si>
  <si>
    <t>22- İhtiyaç duyduğu durumlarda yardım alır.</t>
  </si>
  <si>
    <t>23- Gerektiğinde başkalarına yardım eder.</t>
  </si>
  <si>
    <t>24- Öfkenin kontrol edilebilen bir duygu olduğunu açıklar.</t>
  </si>
  <si>
    <t>25- Problem çözme sürecinin basamaklarını ifade eder.</t>
  </si>
  <si>
    <t>26- Günlük yaşamda sorun çözme basamaklarını kullanır.</t>
  </si>
  <si>
    <t>27- Kendine ait bir eşyayı paylaşır.</t>
  </si>
  <si>
    <t>28- Alay edilmeyle başa çıkar.</t>
  </si>
  <si>
    <t>29- Arkadaşları tarafından dışlandığında uygun olan davranışı gösterir.</t>
  </si>
  <si>
    <t>30- Öfkelendiğinde yaşadıklarının farkında olur.</t>
  </si>
  <si>
    <t>31-  İletişimde nezaket sözcüklerini yerinde kullanır.</t>
  </si>
  <si>
    <t>32- Öfke ile başa çıkma yollarını kullanır.</t>
  </si>
  <si>
    <t>33- Zorbalıkla başa çıkma yollarını bilir.</t>
  </si>
  <si>
    <t>34- Kişisel sınırların farkında olur.</t>
  </si>
  <si>
    <t>35- Kendini koruma becerisi kazanır</t>
  </si>
  <si>
    <t>36- Aile içinde kendi sorumluluklarını yerine getirir</t>
  </si>
  <si>
    <t>37- Aile üyeleriyle birlikte yapılan etkinlikleri açıklar.</t>
  </si>
  <si>
    <t>38- Sahip olduğu haklarını açıklar.</t>
  </si>
  <si>
    <t>39- Çevreyi korumaya karşı duyarlı olur</t>
  </si>
  <si>
    <t>40- Sağlıklı hayat için gerekli alışkanlıklar edinir.</t>
  </si>
  <si>
    <t>41- İhtiyaç duyduğu/duyacağı konularda kimlerden yardım alabileceğini bilir.</t>
  </si>
  <si>
    <t>42- Günlük hayatında tehlike oluşturacak durumları fark eder.</t>
  </si>
  <si>
    <t>43- Kendini tehlike oluşturacak durumlardan korur.</t>
  </si>
  <si>
    <t>44- Zararlı alışkanlıklardan kendini korumanın önemini kavrar.</t>
  </si>
  <si>
    <t>49- Okulda yapmaktan hoşlandığı etkinlikleri belirtir.</t>
  </si>
  <si>
    <t>50- Verilen işi ne zaman ve nasıl yapacağını planlar.</t>
  </si>
  <si>
    <t>51- İşyeri kurallarına uygun davranmanın önemini açıklar.</t>
  </si>
  <si>
    <t>52- Bir iş başvurusunun nasıl yapılması gerektiğini açıklar.</t>
  </si>
  <si>
    <t>53- Çalışmanın önemini açıklar.</t>
  </si>
  <si>
    <t>54- Mezun olduktan sonraki hayatına ilişkin hedeflerini açıklar</t>
  </si>
  <si>
    <t>DİSREP Nedir?</t>
  </si>
  <si>
    <t>Hazırlanan sınıf rehberlik etkinliklerinin değişen ihtiyaçlar doğrultusunda dijital olarak kullanılabilmesi, öğretmenlerin kullanacakları materyal çeşitliliğini artırabilmek amacıyla etkinliklerin dijital olarak uyarlanmasına yönelik çalışmalar gerçekleştirilmiş ve   ilkokul, ortaokul ile ortaöğretim kademeleri için Dijital Sınıf Rehberlik Etkinlikleri Platformu (DİSREP) oluşturulmuştur. Bu platform aracılığıyla sınıf rehberlik etkinliklerini uygulama sürecinde öğrenciler; bilgisayar, telefon, tablet vb. aracılığıyla da sınıf rehberlik etkinliklerinin uygulanması sürecine katılabileceklerdir. Dijital Sınıf Rehberlik Etkinlikleri Platformu (DİSREP) ile sınıf rehber öğretmenleri sınıfta etkileşimli tahta aracılığıyla her hafta etkinlikleri daha kolay ve dikkat çekici şekilde uygulayabilecekler; öğrenciler bazı etkinlikleri kendi başlarına online olarak gerçekleştirebilecek, yüz yüze ya da uzaktan/online eğitimde öğretmen ve öğrenciler etkinliklere erişebileceklerdir.</t>
  </si>
  <si>
    <t>ÖzelEğitimMeslekOkulu9.Sınıf</t>
  </si>
  <si>
    <t>ÖzelEğitimMeslekOkulu10.Sınıf</t>
  </si>
  <si>
    <t>ÖzelEğitimMeslekOkulu11.Sınıf</t>
  </si>
  <si>
    <t>ÖzelEğitimMeslekOkulu12.Sınıf</t>
  </si>
  <si>
    <t>Belirli Gün ve Haftalar / Sosyal Kulüp Çalışmaları</t>
  </si>
  <si>
    <t>Sınıf</t>
  </si>
  <si>
    <t>Şube</t>
  </si>
  <si>
    <t>Sınıf Öğretmeni Adı Soyadı</t>
  </si>
  <si>
    <t>Okul Müdürü Adı Soyadı:</t>
  </si>
  <si>
    <t>SN</t>
  </si>
  <si>
    <t>3 Yaş I Şubesi</t>
  </si>
  <si>
    <t>4 Yaş I Şubesi</t>
  </si>
  <si>
    <t>5 Yaş I Şubesi</t>
  </si>
  <si>
    <t>3 Yaş J Şubesi</t>
  </si>
  <si>
    <t>4 Yaş J Şubesi</t>
  </si>
  <si>
    <t>5 Yaş J Şubesi</t>
  </si>
  <si>
    <t>3 Yaş K Şubesi</t>
  </si>
  <si>
    <t>4 Yaş K Şubesi</t>
  </si>
  <si>
    <t>5 Yaş K Şubesi</t>
  </si>
  <si>
    <t>3 Yaş L Şubesi</t>
  </si>
  <si>
    <t>4 Yaş L Şubesi</t>
  </si>
  <si>
    <t>5 Yaş L Şubesi</t>
  </si>
  <si>
    <t>3 Yaş M Şubesi</t>
  </si>
  <si>
    <t>4 Yaş M Şubesi</t>
  </si>
  <si>
    <t>5 Yaş M Şubesi</t>
  </si>
  <si>
    <t>3 Yaş N Şubesi</t>
  </si>
  <si>
    <t>4 Yaş N Şubesi</t>
  </si>
  <si>
    <t>5 Yaş N Şubesi</t>
  </si>
  <si>
    <t>3 Yaş O Şubesi</t>
  </si>
  <si>
    <t>4 Yaş O Şubesi</t>
  </si>
  <si>
    <t>5 Yaş O Şubesi</t>
  </si>
  <si>
    <t>3 Yaş P Şubesi</t>
  </si>
  <si>
    <t>4 Yaş P Şubesi</t>
  </si>
  <si>
    <t>5 Yaş P Şubesi</t>
  </si>
  <si>
    <t>3 Yaş R Şubesi</t>
  </si>
  <si>
    <t>4 Yaş R Şubesi</t>
  </si>
  <si>
    <t>5 Yaş R Şubesi</t>
  </si>
  <si>
    <t>3 Yaş S Şubesi</t>
  </si>
  <si>
    <t>4 Yaş S Şubesi</t>
  </si>
  <si>
    <t>5 Yaş S Şubesi</t>
  </si>
  <si>
    <t>3 Yaş Ş Şubesi</t>
  </si>
  <si>
    <t>4 Yaş Ş Şubesi</t>
  </si>
  <si>
    <t>5 Yaş Ş Şubesi</t>
  </si>
  <si>
    <t>3 Yaş T Şubesi</t>
  </si>
  <si>
    <t>4 Yaş T Şubesi</t>
  </si>
  <si>
    <t>5 Yaş T Şubesi</t>
  </si>
  <si>
    <t>3 Yaş U Şubesi</t>
  </si>
  <si>
    <t>4 Yaş U Şubesi</t>
  </si>
  <si>
    <t>5 Yaş U Şubesi</t>
  </si>
  <si>
    <t>3 Yaş V Şubesi</t>
  </si>
  <si>
    <t>4 Yaş V Şubesi</t>
  </si>
  <si>
    <t>5 Yaş V Şubesi</t>
  </si>
  <si>
    <t>3 Yaş Y Şubesi</t>
  </si>
  <si>
    <t>4 Yaş Y Şubesi</t>
  </si>
  <si>
    <t>5 Yaş Y Şubesi</t>
  </si>
  <si>
    <t>3 Yaş Z Şubesi</t>
  </si>
  <si>
    <t>4 Yaş Z Şubesi</t>
  </si>
  <si>
    <t>5 Yaş Z Şubesi</t>
  </si>
  <si>
    <t>Okul Öncesi Öneri Çalışmalar</t>
  </si>
  <si>
    <t>İlkokul Öneri Çalışmalar</t>
  </si>
  <si>
    <t>Ortaokul Öneri Çalışmalar</t>
  </si>
  <si>
    <t>Lise Öneri Çalışmalar</t>
  </si>
  <si>
    <t>BEP 'lerin Oluşturulması</t>
  </si>
  <si>
    <t>2024-2025</t>
  </si>
  <si>
    <t/>
  </si>
  <si>
    <t>SINIF REHBER ÖĞRETMENİNİN ADI SOYADI</t>
  </si>
  <si>
    <t>Sınıf Rehberlik Planı Hazırlama Programı</t>
  </si>
  <si>
    <t>Bu program Abdullah YILMAZ tarafından hazırlanmıştır.</t>
  </si>
  <si>
    <t>Kıymetli meslektaşklarım, bu programın faydalı olmasını temenni eder, 
çalışmalarınızda başarılar dilerim.</t>
  </si>
  <si>
    <t>Öğrenci Bilgi Formlarının Doldurulması</t>
  </si>
  <si>
    <t>Okul Öncesi Kitap Bağlantıları</t>
  </si>
  <si>
    <t>İlkokul Kitap Bağlantıları</t>
  </si>
  <si>
    <t>Ortaokul Kitap Bağlantıları</t>
  </si>
  <si>
    <t>Lise Kitap Bağlantıları</t>
  </si>
  <si>
    <t>https://meb.ai/Up0dWU2</t>
  </si>
  <si>
    <t>https://meb.ai/UezJU1R</t>
  </si>
  <si>
    <t>https://meb.ai/UYYI521</t>
  </si>
  <si>
    <t>https://meb.ai/UTwY1F4</t>
  </si>
  <si>
    <t>https://meb.ai/OTh4Ks</t>
  </si>
  <si>
    <t>https://meb.ai/UelQZtR</t>
  </si>
  <si>
    <t>https://meb.ai/XYUOBg</t>
  </si>
  <si>
    <t>https://meb.ai/FLyZ0V</t>
  </si>
  <si>
    <t>https://meb.ai/aO3YFg</t>
  </si>
  <si>
    <t>KORAY GÜZEOĞLU</t>
  </si>
  <si>
    <t>ESRA KAYA</t>
  </si>
  <si>
    <t>RECEP ERDAL</t>
  </si>
  <si>
    <t>BURCU AYDEMİR GÜZELOĞLU</t>
  </si>
  <si>
    <t>HÜLYA BOLAT</t>
  </si>
  <si>
    <t>AYSUN YİĞİT</t>
  </si>
  <si>
    <t>ŞULE KANAT</t>
  </si>
  <si>
    <t>ÖZER AKKAR</t>
  </si>
  <si>
    <t>DİDEM KARABACAK ÜLKÜ</t>
  </si>
  <si>
    <t>SELAHATTİN KAYA</t>
  </si>
  <si>
    <t>ERCAN ERHAN YAZMAN</t>
  </si>
  <si>
    <t>ZÜMRÜT METE</t>
  </si>
  <si>
    <t>KENAN AKAL</t>
  </si>
  <si>
    <t>CEMİLE ATAKAN</t>
  </si>
  <si>
    <t>CUMALİ METE</t>
  </si>
  <si>
    <t>BARIŞ BOLAT</t>
  </si>
  <si>
    <t>NESLİHAN KARAOĞLU</t>
  </si>
  <si>
    <t>ERGÜN TAŞ</t>
  </si>
  <si>
    <t>TURGUT TUFAN</t>
  </si>
  <si>
    <t>ZEKİ YILDIZ</t>
  </si>
  <si>
    <t>ALPER TAŞ</t>
  </si>
  <si>
    <t>MÜSLÜM TEKİN</t>
  </si>
  <si>
    <t>GÜLŞEN YALÇIN</t>
  </si>
  <si>
    <t>FATİH KAYHAN</t>
  </si>
  <si>
    <t>ZARİFE AYSEN</t>
  </si>
  <si>
    <t>SAİME OKTAY</t>
  </si>
  <si>
    <t>BİLGE KUYTAK</t>
  </si>
  <si>
    <t>ZERRİN BOSTAN</t>
  </si>
  <si>
    <t>NAMIK KEMAL İLKOKULU</t>
  </si>
  <si>
    <t>MEHMET ECER</t>
  </si>
  <si>
    <t>BEP ' lerin Oluşturulması</t>
  </si>
  <si>
    <t>Sınıf Risk Haritalarının Oluşturulması</t>
  </si>
  <si>
    <t>1. SINIF A ŞUBESİ SINIF REHBERLİK PLANI</t>
  </si>
  <si>
    <t>1. SINIF B ŞUBESİ SINIF REHBERLİK PLANI</t>
  </si>
  <si>
    <t>1. SINIF C ŞUBESİ SINIF REHBERLİK PLANI</t>
  </si>
  <si>
    <t>1. SINIF D ŞUBESİ SINIF REHBERLİK PLANI</t>
  </si>
  <si>
    <t>1. SINIF E ŞUBESİ SINIF REHBERLİK PLANI</t>
  </si>
  <si>
    <t>1. SINIF F ŞUBESİ SINIF REHBERLİK PLANI</t>
  </si>
  <si>
    <t>2. SINIF A ŞUBESİ SINIF REHBERLİK PLANI</t>
  </si>
  <si>
    <t>2. SINIF B ŞUBESİ SINIF REHBERLİK PLANI</t>
  </si>
  <si>
    <t>2. SINIF C ŞUBESİ SINIF REHBERLİK PLANI</t>
  </si>
  <si>
    <t>2. SINIF D ŞUBESİ SINIF REHBERLİK PLANI</t>
  </si>
  <si>
    <t>2. SINIF E ŞUBESİ SINIF REHBERLİK PLANI</t>
  </si>
  <si>
    <t>2. SINIF F ŞUBESİ SINIF REHBERLİK PLANI</t>
  </si>
  <si>
    <t>3. SINIF B ŞUBESİ SINIF REHBERLİK PLANI</t>
  </si>
  <si>
    <t>3. SINIF C ŞUBESİ SINIF REHBERLİK PLANI</t>
  </si>
  <si>
    <t>3. SINIF D ŞUBESİ SINIF REHBERLİK PLANI</t>
  </si>
  <si>
    <t>3. SINIF E ŞUBESİ SINIF REHBERLİK PLANI</t>
  </si>
  <si>
    <t>3. SINIF F ŞUBESİ SINIF REHBERLİK PLANI</t>
  </si>
  <si>
    <t>4. SINIF A ŞUBESİ SINIF REHBERLİK PLANI</t>
  </si>
  <si>
    <t>4. SINIF B ŞUBESİ SINIF REHBERLİK PLANI</t>
  </si>
  <si>
    <t>4. SINIF C ŞUBESİ SINIF REHBERLİK PLANI</t>
  </si>
  <si>
    <t>4. SINIF D ŞUBESİ SINIF REHBERLİK PLANI</t>
  </si>
  <si>
    <t>4. SINIF E ŞUBESİ SINIF REHBERLİK PLANI</t>
  </si>
  <si>
    <t>4. SINIF F ŞUBESİ SINIF REHBERLİK PLANI</t>
  </si>
  <si>
    <t>3. SINIF A ŞUBESİ SINIF REHBERLİK PLANI</t>
  </si>
  <si>
    <t>OKUL ÖNCESİ 5 YAŞ C ŞUBESİ SINIF REHBERLİK PLANI</t>
  </si>
  <si>
    <t>Psikososyal Destek Önleyici Etkinlik-"Hayatımızdaki Kahramanlar"</t>
  </si>
  <si>
    <t>Psikososyal Destek Önleyici Etkinlik-"Bana Dokunduğunda Ne Hissediyorum"</t>
  </si>
  <si>
    <t>Psikososyal Destek Önleyici Etkinlik-"Parlayan Güneşim"</t>
  </si>
  <si>
    <t>Psikososyal Destek Önleyici Etkinlik-"Sevgi Küpü"</t>
  </si>
  <si>
    <t>Psikososyal Destek Önleyici Etkinlik-"Doğrular ve Yanlışlar"</t>
  </si>
  <si>
    <t>Psikososyal Destek Önleyici Etkinlik-"Doğal Yüzler"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</si>
</sst>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charset val="162"/>
      <scheme val="minor"/>
    </font>
    <font>
      <b/>
      <sz val="11"/>
      <color theme="3"/>
      <name val="Arial"/>
      <family val="2"/>
      <charset val="162"/>
    </font>
    <font>
      <b/>
      <sz val="11"/>
      <color theme="6" tint="-0.499984740745262"/>
      <name val="Arial"/>
      <family val="2"/>
      <charset val="162"/>
    </font>
    <font>
      <sz val="11"/>
      <color theme="1"/>
      <name val="Arial"/>
      <family val="2"/>
      <charset val="162"/>
    </font>
    <font>
      <b/>
      <sz val="16"/>
      <color theme="0" tint="-4.9989318521683403E-2"/>
      <name val="Arial Narrow"/>
      <family val="2"/>
      <charset val="162"/>
    </font>
    <font>
      <b/>
      <sz val="16"/>
      <color theme="0"/>
      <name val="Arial Narrow"/>
      <family val="2"/>
      <charset val="162"/>
    </font>
    <font>
      <b/>
      <sz val="11"/>
      <color theme="8" tint="-0.499984740745262"/>
      <name val="Arial"/>
      <family val="2"/>
      <charset val="162"/>
    </font>
    <font>
      <sz val="11"/>
      <color theme="8" tint="-0.499984740745262"/>
      <name val="Arial"/>
      <family val="2"/>
      <charset val="162"/>
    </font>
    <font>
      <b/>
      <sz val="14"/>
      <color theme="8" tint="-0.499984740745262"/>
      <name val="Arial"/>
      <family val="2"/>
      <charset val="162"/>
    </font>
    <font>
      <b/>
      <sz val="11"/>
      <color theme="1"/>
      <name val="Calibri"/>
      <family val="2"/>
      <charset val="162"/>
      <scheme val="minor"/>
    </font>
    <font>
      <sz val="11"/>
      <color theme="1"/>
      <name val="Calibri"/>
      <family val="2"/>
      <scheme val="minor"/>
    </font>
    <font>
      <b/>
      <i/>
      <sz val="11"/>
      <color theme="1"/>
      <name val="Calibri"/>
      <family val="2"/>
      <charset val="162"/>
      <scheme val="minor"/>
    </font>
    <font>
      <i/>
      <sz val="11"/>
      <color theme="1"/>
      <name val="Calibri"/>
      <family val="2"/>
      <charset val="162"/>
      <scheme val="minor"/>
    </font>
    <font>
      <sz val="9"/>
      <color indexed="81"/>
      <name val="Tahoma"/>
      <family val="2"/>
      <charset val="162"/>
    </font>
    <font>
      <b/>
      <sz val="9"/>
      <color indexed="81"/>
      <name val="Tahoma"/>
      <family val="2"/>
      <charset val="162"/>
    </font>
    <font>
      <i/>
      <sz val="9"/>
      <color indexed="81"/>
      <name val="Tahoma"/>
      <family val="2"/>
      <charset val="162"/>
    </font>
    <font>
      <b/>
      <sz val="12"/>
      <color theme="1"/>
      <name val="Book Antiqua"/>
      <family val="1"/>
      <charset val="162"/>
    </font>
    <font>
      <b/>
      <sz val="12"/>
      <color theme="1"/>
      <name val="Albertus Medium"/>
      <family val="2"/>
    </font>
    <font>
      <b/>
      <sz val="7"/>
      <color theme="3"/>
      <name val="Arial"/>
      <family val="2"/>
      <charset val="162"/>
    </font>
    <font>
      <b/>
      <sz val="7"/>
      <color theme="8" tint="-0.499984740745262"/>
      <name val="Arial"/>
      <family val="2"/>
      <charset val="162"/>
    </font>
    <font>
      <sz val="8"/>
      <color theme="1"/>
      <name val="Cambria"/>
      <family val="1"/>
      <charset val="162"/>
    </font>
    <font>
      <b/>
      <sz val="11"/>
      <color theme="1"/>
      <name val="Cambria"/>
      <family val="1"/>
      <charset val="162"/>
    </font>
    <font>
      <sz val="8"/>
      <name val="Cambria"/>
      <family val="1"/>
      <charset val="162"/>
    </font>
    <font>
      <sz val="10"/>
      <color theme="1"/>
      <name val="Calibri"/>
      <family val="2"/>
      <charset val="162"/>
      <scheme val="minor"/>
    </font>
  </fonts>
  <fills count="13">
    <fill>
      <patternFill patternType="none"/>
    </fill>
    <fill>
      <patternFill patternType="gray125"/>
    </fill>
    <fill>
      <patternFill patternType="solid">
        <fgColor theme="8" tint="-0.249977111117893"/>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0000"/>
        <bgColor indexed="64"/>
      </patternFill>
    </fill>
    <fill>
      <patternFill patternType="solid">
        <fgColor theme="9" tint="0.39997558519241921"/>
        <bgColor indexed="64"/>
      </patternFill>
    </fill>
    <fill>
      <patternFill patternType="solid">
        <fgColor theme="2" tint="-0.249977111117893"/>
        <bgColor indexed="64"/>
      </patternFill>
    </fill>
  </fills>
  <borders count="47">
    <border>
      <left/>
      <right/>
      <top/>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right style="thin">
        <color theme="6" tint="-0.499984740745262"/>
      </right>
      <top style="thick">
        <color theme="8" tint="-0.499984740745262"/>
      </top>
      <bottom style="hair">
        <color theme="8" tint="-0.499984740745262"/>
      </bottom>
      <diagonal/>
    </border>
    <border>
      <left/>
      <right style="thin">
        <color theme="6" tint="-0.499984740745262"/>
      </right>
      <top/>
      <bottom style="medium">
        <color theme="6" tint="-0.499984740745262"/>
      </bottom>
      <diagonal/>
    </border>
    <border>
      <left style="thick">
        <color theme="8" tint="-0.499984740745262"/>
      </left>
      <right style="thick">
        <color theme="8" tint="-0.499984740745262"/>
      </right>
      <top style="thick">
        <color theme="8" tint="-0.499984740745262"/>
      </top>
      <bottom/>
      <diagonal/>
    </border>
    <border>
      <left style="thick">
        <color theme="8" tint="-0.499984740745262"/>
      </left>
      <right style="thick">
        <color theme="8" tint="-0.499984740745262"/>
      </right>
      <top/>
      <bottom/>
      <diagonal/>
    </border>
    <border>
      <left style="thick">
        <color theme="8" tint="-0.499984740745262"/>
      </left>
      <right style="thick">
        <color theme="8" tint="-0.499984740745262"/>
      </right>
      <top/>
      <bottom style="thick">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medium">
        <color theme="6"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right style="thin">
        <color theme="6" tint="-0.499984740745262"/>
      </right>
      <top/>
      <bottom style="thick">
        <color theme="8" tint="-0.499984740745262"/>
      </bottom>
      <diagonal/>
    </border>
    <border>
      <left style="thick">
        <color theme="8" tint="-0.499984740745262"/>
      </left>
      <right style="thin">
        <color theme="6" tint="-0.499984740745262"/>
      </right>
      <top/>
      <bottom style="thick">
        <color theme="8" tint="-0.499984740745262"/>
      </bottom>
      <diagonal/>
    </border>
    <border>
      <left style="thick">
        <color theme="8" tint="-0.499984740745262"/>
      </left>
      <right style="thin">
        <color theme="6" tint="-0.499984740745262"/>
      </right>
      <top style="hair">
        <color theme="8" tint="-0.499984740745262"/>
      </top>
      <bottom style="hair">
        <color indexed="64"/>
      </bottom>
      <diagonal/>
    </border>
    <border>
      <left/>
      <right style="thin">
        <color theme="6" tint="-0.499984740745262"/>
      </right>
      <top/>
      <bottom style="hair">
        <color indexed="64"/>
      </bottom>
      <diagonal/>
    </border>
    <border>
      <left style="hair">
        <color theme="8" tint="-0.499984740745262"/>
      </left>
      <right style="thick">
        <color theme="8" tint="-0.499984740745262"/>
      </right>
      <top style="hair">
        <color theme="8" tint="-0.499984740745262"/>
      </top>
      <bottom style="hair">
        <color indexed="64"/>
      </bottom>
      <diagonal/>
    </border>
    <border>
      <left style="hair">
        <color theme="8" tint="-0.499984740745262"/>
      </left>
      <right style="thick">
        <color theme="8" tint="-0.499984740745262"/>
      </right>
      <top/>
      <bottom style="hair">
        <color indexed="64"/>
      </bottom>
      <diagonal/>
    </border>
    <border>
      <left/>
      <right style="thin">
        <color theme="6" tint="-0.499984740745262"/>
      </right>
      <top style="hair">
        <color theme="8" tint="-0.499984740745262"/>
      </top>
      <bottom style="hair">
        <color indexed="64"/>
      </bottom>
      <diagonal/>
    </border>
    <border>
      <left style="hair">
        <color theme="8" tint="-0.499984740745262"/>
      </left>
      <right style="thick">
        <color theme="8" tint="-0.499984740745262"/>
      </right>
      <top/>
      <bottom style="medium">
        <color theme="6" tint="-0.499984740745262"/>
      </bottom>
      <diagonal/>
    </border>
    <border>
      <left/>
      <right style="thin">
        <color theme="6" tint="-0.499984740745262"/>
      </right>
      <top style="hair">
        <color indexed="64"/>
      </top>
      <bottom style="hair">
        <color indexed="64"/>
      </bottom>
      <diagonal/>
    </border>
    <border>
      <left style="hair">
        <color theme="8" tint="-0.499984740745262"/>
      </left>
      <right style="thick">
        <color theme="8" tint="-0.499984740745262"/>
      </right>
      <top style="hair">
        <color indexed="64"/>
      </top>
      <bottom style="hair">
        <color indexed="64"/>
      </bottom>
      <diagonal/>
    </border>
    <border>
      <left style="thick">
        <color theme="8" tint="-0.499984740745262"/>
      </left>
      <right style="thin">
        <color theme="6" tint="-0.499984740745262"/>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theme="8" tint="-0.499984740745262"/>
      </left>
      <right/>
      <top style="hair">
        <color theme="8" tint="-0.499984740745262"/>
      </top>
      <bottom style="hair">
        <color theme="8" tint="-0.499984740745262"/>
      </bottom>
      <diagonal/>
    </border>
    <border>
      <left style="hair">
        <color theme="8" tint="-0.499984740745262"/>
      </left>
      <right/>
      <top style="hair">
        <color theme="8" tint="-0.499984740745262"/>
      </top>
      <bottom style="thick">
        <color theme="8" tint="-0.499984740745262"/>
      </bottom>
      <diagonal/>
    </border>
    <border>
      <left style="thick">
        <color theme="3"/>
      </left>
      <right style="thick">
        <color theme="3"/>
      </right>
      <top style="thick">
        <color theme="3"/>
      </top>
      <bottom/>
      <diagonal/>
    </border>
    <border>
      <left style="thick">
        <color theme="3"/>
      </left>
      <right style="thick">
        <color theme="3"/>
      </right>
      <top/>
      <bottom/>
      <diagonal/>
    </border>
    <border>
      <left style="thick">
        <color theme="3"/>
      </left>
      <right style="thick">
        <color theme="3"/>
      </right>
      <top/>
      <bottom style="thick">
        <color theme="3"/>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2">
    <xf numFmtId="0" fontId="0" fillId="0" borderId="0"/>
    <xf numFmtId="0" fontId="10" fillId="0" borderId="0"/>
  </cellStyleXfs>
  <cellXfs count="87">
    <xf numFmtId="0" fontId="0" fillId="0" borderId="0" xfId="0"/>
    <xf numFmtId="0" fontId="3" fillId="0" borderId="0" xfId="0" applyFont="1" applyAlignment="1">
      <alignment vertical="center"/>
    </xf>
    <xf numFmtId="0" fontId="2" fillId="6" borderId="4" xfId="0" applyFont="1" applyFill="1" applyBorder="1" applyAlignment="1">
      <alignment horizontal="center" vertical="center"/>
    </xf>
    <xf numFmtId="0" fontId="6" fillId="5" borderId="9" xfId="0" applyFont="1" applyFill="1" applyBorder="1" applyAlignment="1">
      <alignment horizontal="center" vertical="center"/>
    </xf>
    <xf numFmtId="0" fontId="1" fillId="0" borderId="0" xfId="0" applyFont="1" applyAlignment="1">
      <alignment vertical="center"/>
    </xf>
    <xf numFmtId="0" fontId="0" fillId="0" borderId="0" xfId="0" applyAlignment="1">
      <alignment vertical="center"/>
    </xf>
    <xf numFmtId="0" fontId="0" fillId="0" borderId="24" xfId="0" applyBorder="1" applyAlignment="1">
      <alignment vertical="center"/>
    </xf>
    <xf numFmtId="0" fontId="0" fillId="8" borderId="24" xfId="0" applyFill="1" applyBorder="1" applyAlignment="1">
      <alignment vertical="center"/>
    </xf>
    <xf numFmtId="0" fontId="16" fillId="0" borderId="0" xfId="0" applyFont="1"/>
    <xf numFmtId="0" fontId="7" fillId="6" borderId="27"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6" borderId="28" xfId="0" applyFont="1" applyFill="1" applyBorder="1" applyAlignment="1">
      <alignment vertical="center" wrapText="1"/>
    </xf>
    <xf numFmtId="0" fontId="7" fillId="6" borderId="28" xfId="0" applyFont="1" applyFill="1" applyBorder="1" applyAlignment="1">
      <alignment horizontal="center" vertical="center" shrinkToFit="1"/>
    </xf>
    <xf numFmtId="0" fontId="7" fillId="6" borderId="29" xfId="0" applyFont="1" applyFill="1" applyBorder="1" applyAlignment="1">
      <alignment horizontal="center" vertical="center" shrinkToFit="1"/>
    </xf>
    <xf numFmtId="0" fontId="7" fillId="6" borderId="27" xfId="0" applyFont="1" applyFill="1" applyBorder="1" applyAlignment="1">
      <alignment horizontal="center" vertical="center"/>
    </xf>
    <xf numFmtId="0" fontId="7" fillId="6" borderId="28" xfId="0" applyFont="1" applyFill="1" applyBorder="1" applyAlignment="1">
      <alignment vertical="center"/>
    </xf>
    <xf numFmtId="0" fontId="7" fillId="6" borderId="28" xfId="0" applyFont="1" applyFill="1" applyBorder="1" applyAlignment="1">
      <alignment horizontal="center" vertical="center"/>
    </xf>
    <xf numFmtId="0" fontId="18" fillId="0" borderId="21" xfId="0" applyFont="1" applyBorder="1" applyAlignment="1">
      <alignment horizontal="left" vertical="center" wrapText="1" shrinkToFit="1"/>
    </xf>
    <xf numFmtId="0" fontId="18" fillId="0" borderId="15" xfId="0" applyFont="1" applyBorder="1" applyAlignment="1">
      <alignment horizontal="left" vertical="center" wrapText="1" shrinkToFit="1"/>
    </xf>
    <xf numFmtId="0" fontId="19" fillId="5" borderId="10" xfId="0" applyFont="1" applyFill="1" applyBorder="1" applyAlignment="1">
      <alignment horizontal="center" vertical="center" wrapText="1"/>
    </xf>
    <xf numFmtId="0" fontId="18" fillId="0" borderId="19" xfId="0" applyFont="1" applyBorder="1" applyAlignment="1">
      <alignment horizontal="left" vertical="center" wrapText="1" shrinkToFit="1"/>
    </xf>
    <xf numFmtId="0" fontId="19" fillId="5" borderId="17" xfId="0" applyFont="1" applyFill="1" applyBorder="1" applyAlignment="1">
      <alignment horizontal="center" vertical="center" wrapText="1"/>
    </xf>
    <xf numFmtId="0" fontId="18" fillId="0" borderId="16" xfId="0" applyFont="1" applyBorder="1" applyAlignment="1">
      <alignment horizontal="left" vertical="center" wrapText="1" shrinkToFit="1"/>
    </xf>
    <xf numFmtId="0" fontId="19" fillId="5" borderId="18" xfId="0" applyFont="1" applyFill="1" applyBorder="1" applyAlignment="1">
      <alignment horizontal="center" vertical="center" wrapText="1"/>
    </xf>
    <xf numFmtId="0" fontId="19" fillId="5" borderId="22" xfId="0" applyFont="1" applyFill="1" applyBorder="1" applyAlignment="1">
      <alignment horizontal="center" vertical="center" wrapText="1"/>
    </xf>
    <xf numFmtId="0" fontId="19" fillId="5" borderId="20" xfId="0" applyFont="1" applyFill="1" applyBorder="1" applyAlignment="1">
      <alignment horizontal="center" vertical="center" wrapText="1"/>
    </xf>
    <xf numFmtId="0" fontId="18" fillId="0" borderId="5" xfId="0" applyFont="1" applyBorder="1" applyAlignment="1">
      <alignment horizontal="left" vertical="center" wrapText="1" shrinkToFit="1"/>
    </xf>
    <xf numFmtId="0" fontId="19" fillId="5" borderId="11" xfId="0" applyFont="1" applyFill="1" applyBorder="1" applyAlignment="1">
      <alignment horizontal="center" vertical="center" wrapText="1"/>
    </xf>
    <xf numFmtId="0" fontId="18" fillId="0" borderId="23" xfId="0" applyFont="1" applyBorder="1" applyAlignment="1">
      <alignment horizontal="left" vertical="center" wrapText="1" shrinkToFit="1"/>
    </xf>
    <xf numFmtId="0" fontId="18" fillId="0" borderId="13" xfId="0" applyFont="1" applyBorder="1" applyAlignment="1">
      <alignment horizontal="left" vertical="center" wrapText="1" shrinkToFit="1"/>
    </xf>
    <xf numFmtId="0" fontId="19" fillId="5" borderId="12" xfId="0" applyFont="1" applyFill="1" applyBorder="1" applyAlignment="1">
      <alignment horizontal="center" vertical="center" wrapText="1"/>
    </xf>
    <xf numFmtId="0" fontId="19" fillId="5" borderId="25" xfId="0" applyFont="1" applyFill="1" applyBorder="1" applyAlignment="1">
      <alignment horizontal="center" vertical="center" wrapText="1"/>
    </xf>
    <xf numFmtId="0" fontId="18" fillId="0" borderId="14" xfId="0" applyFont="1" applyBorder="1" applyAlignment="1">
      <alignment horizontal="left" vertical="center" wrapText="1" shrinkToFit="1"/>
    </xf>
    <xf numFmtId="0" fontId="19" fillId="5" borderId="26" xfId="0" applyFont="1" applyFill="1" applyBorder="1" applyAlignment="1">
      <alignment horizontal="center" vertical="center" wrapText="1"/>
    </xf>
    <xf numFmtId="0" fontId="20" fillId="0" borderId="0" xfId="0" applyFont="1" applyAlignment="1">
      <alignment vertical="center"/>
    </xf>
    <xf numFmtId="0" fontId="20" fillId="0" borderId="0" xfId="0" applyFont="1" applyAlignment="1">
      <alignment vertical="center" wrapText="1"/>
    </xf>
    <xf numFmtId="0" fontId="21" fillId="7" borderId="24" xfId="0" applyFont="1" applyFill="1" applyBorder="1" applyAlignment="1">
      <alignment vertical="center"/>
    </xf>
    <xf numFmtId="0" fontId="20" fillId="7" borderId="24" xfId="0" applyFont="1" applyFill="1" applyBorder="1" applyAlignment="1">
      <alignment vertical="center" wrapText="1"/>
    </xf>
    <xf numFmtId="0" fontId="20" fillId="0" borderId="24" xfId="0" applyFont="1" applyBorder="1" applyAlignment="1">
      <alignment vertical="center" wrapText="1"/>
    </xf>
    <xf numFmtId="0" fontId="20" fillId="9" borderId="24" xfId="0" applyFont="1" applyFill="1" applyBorder="1" applyAlignment="1">
      <alignment vertical="center" wrapText="1"/>
    </xf>
    <xf numFmtId="0" fontId="22" fillId="0" borderId="0" xfId="0" applyFont="1" applyFill="1" applyBorder="1" applyAlignment="1">
      <alignment vertical="center"/>
    </xf>
    <xf numFmtId="0" fontId="0" fillId="0" borderId="24" xfId="0" applyBorder="1"/>
    <xf numFmtId="0" fontId="0" fillId="9" borderId="24" xfId="0" applyFill="1" applyBorder="1"/>
    <xf numFmtId="0" fontId="9" fillId="0" borderId="24" xfId="0" applyFont="1" applyBorder="1"/>
    <xf numFmtId="0" fontId="9" fillId="9" borderId="24" xfId="0" applyFont="1" applyFill="1" applyBorder="1"/>
    <xf numFmtId="0" fontId="0" fillId="0" borderId="30" xfId="0" applyBorder="1"/>
    <xf numFmtId="0" fontId="0" fillId="0" borderId="37" xfId="0" applyBorder="1"/>
    <xf numFmtId="0" fontId="0" fillId="0" borderId="38" xfId="0" applyBorder="1"/>
    <xf numFmtId="0" fontId="0" fillId="0" borderId="39" xfId="0" applyBorder="1"/>
    <xf numFmtId="0" fontId="0" fillId="0" borderId="40" xfId="0" applyBorder="1"/>
    <xf numFmtId="0" fontId="0" fillId="0" borderId="41" xfId="0" applyBorder="1"/>
    <xf numFmtId="0" fontId="0" fillId="0" borderId="36" xfId="0" applyBorder="1" applyAlignment="1">
      <alignment horizontal="left" vertical="center"/>
    </xf>
    <xf numFmtId="0" fontId="0" fillId="0" borderId="42" xfId="0" applyBorder="1"/>
    <xf numFmtId="0" fontId="9" fillId="0" borderId="31" xfId="0" applyFont="1" applyBorder="1"/>
    <xf numFmtId="0" fontId="9" fillId="0" borderId="32" xfId="0" applyFont="1" applyBorder="1"/>
    <xf numFmtId="0" fontId="9" fillId="0" borderId="33" xfId="0" applyFont="1" applyBorder="1"/>
    <xf numFmtId="0" fontId="0" fillId="0" borderId="43" xfId="0" applyBorder="1"/>
    <xf numFmtId="0" fontId="0" fillId="0" borderId="44" xfId="0" applyBorder="1"/>
    <xf numFmtId="0" fontId="9" fillId="0" borderId="46" xfId="0" applyFont="1" applyFill="1" applyBorder="1"/>
    <xf numFmtId="0" fontId="9" fillId="0" borderId="46" xfId="0" applyFont="1" applyBorder="1"/>
    <xf numFmtId="0" fontId="0" fillId="0" borderId="0" xfId="0" applyBorder="1"/>
    <xf numFmtId="0" fontId="9" fillId="12" borderId="24" xfId="0" applyFont="1" applyFill="1" applyBorder="1" applyAlignment="1">
      <alignment vertical="center"/>
    </xf>
    <xf numFmtId="0" fontId="20" fillId="10" borderId="0" xfId="0" applyFont="1" applyFill="1" applyBorder="1" applyAlignment="1">
      <alignment vertical="center"/>
    </xf>
    <xf numFmtId="0" fontId="20" fillId="0" borderId="0" xfId="0" applyFont="1" applyFill="1" applyBorder="1" applyAlignment="1">
      <alignment vertical="center"/>
    </xf>
    <xf numFmtId="0" fontId="0" fillId="0" borderId="38" xfId="0" applyBorder="1" applyProtection="1"/>
    <xf numFmtId="0" fontId="0" fillId="0" borderId="45" xfId="0" applyBorder="1" applyProtection="1"/>
    <xf numFmtId="0" fontId="0" fillId="0" borderId="44" xfId="0" applyBorder="1" applyProtection="1"/>
    <xf numFmtId="0" fontId="0" fillId="0" borderId="30" xfId="0" applyBorder="1" applyProtection="1"/>
    <xf numFmtId="0" fontId="9" fillId="0" borderId="0" xfId="0" applyFont="1" applyAlignment="1">
      <alignment horizontal="right" vertical="center"/>
    </xf>
    <xf numFmtId="0" fontId="11" fillId="0" borderId="0" xfId="0" applyFont="1" applyBorder="1" applyAlignment="1">
      <alignment horizontal="right" wrapText="1"/>
    </xf>
    <xf numFmtId="0" fontId="9" fillId="4" borderId="24" xfId="0" applyFont="1" applyFill="1" applyBorder="1" applyAlignment="1">
      <alignment horizontal="center" vertical="center" wrapText="1"/>
    </xf>
    <xf numFmtId="0" fontId="11" fillId="4" borderId="24" xfId="0" applyFont="1" applyFill="1" applyBorder="1" applyAlignment="1">
      <alignment horizontal="center" vertical="center"/>
    </xf>
    <xf numFmtId="0" fontId="9" fillId="11" borderId="24" xfId="0" applyFont="1" applyFill="1" applyBorder="1" applyAlignment="1">
      <alignment horizontal="center" vertical="center"/>
    </xf>
    <xf numFmtId="0" fontId="12" fillId="0" borderId="24" xfId="0" applyFont="1" applyBorder="1" applyAlignment="1">
      <alignment horizontal="center" vertical="center" wrapText="1"/>
    </xf>
    <xf numFmtId="0" fontId="17" fillId="11" borderId="24" xfId="0" applyFont="1" applyFill="1" applyBorder="1" applyAlignment="1">
      <alignment horizontal="center" vertical="center"/>
    </xf>
    <xf numFmtId="0" fontId="23" fillId="0" borderId="24" xfId="0" applyFont="1" applyBorder="1" applyAlignment="1" applyProtection="1">
      <alignment horizontal="center" vertical="center" wrapText="1"/>
      <protection hidden="1"/>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8" fillId="4" borderId="6" xfId="0" applyFont="1" applyFill="1" applyBorder="1" applyAlignment="1">
      <alignment horizontal="center" vertical="center" textRotation="90"/>
    </xf>
    <xf numFmtId="0" fontId="8" fillId="4" borderId="7" xfId="0" applyFont="1" applyFill="1" applyBorder="1" applyAlignment="1">
      <alignment horizontal="center" vertical="center" textRotation="90"/>
    </xf>
    <xf numFmtId="0" fontId="8" fillId="4" borderId="8" xfId="0" applyFont="1" applyFill="1" applyBorder="1" applyAlignment="1">
      <alignment horizontal="center" vertical="center" textRotation="9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hyperlink" Target="https://orgm.meb.gov.tr/disrep/index.html" TargetMode="External"/></Relationships>
</file>

<file path=xl/drawings/drawing1.xml><?xml version="1.0" encoding="utf-8"?>
<xdr:wsDr xmlns:xdr="http://schemas.openxmlformats.org/drawingml/2006/spreadsheetDrawing" xmlns:a="http://schemas.openxmlformats.org/drawingml/2006/main">
  <xdr:twoCellAnchor>
    <xdr:from>
      <xdr:col>0</xdr:col>
      <xdr:colOff>47626</xdr:colOff>
      <xdr:row>10</xdr:row>
      <xdr:rowOff>85725</xdr:rowOff>
    </xdr:from>
    <xdr:to>
      <xdr:col>0</xdr:col>
      <xdr:colOff>1152525</xdr:colOff>
      <xdr:row>13</xdr:row>
      <xdr:rowOff>171450</xdr:rowOff>
    </xdr:to>
    <xdr:sp macro="[0]!YuvarlatılmışDikdörtgen3_Tıkla" textlink="">
      <xdr:nvSpPr>
        <xdr:cNvPr id="4" name="Yuvarlatılmış Dikdörtgen 3">
          <a:extLst>
            <a:ext uri="{FF2B5EF4-FFF2-40B4-BE49-F238E27FC236}">
              <a16:creationId xmlns:a16="http://schemas.microsoft.com/office/drawing/2014/main" id="{00000000-0008-0000-0000-000004000000}"/>
            </a:ext>
          </a:extLst>
        </xdr:cNvPr>
        <xdr:cNvSpPr/>
      </xdr:nvSpPr>
      <xdr:spPr>
        <a:xfrm>
          <a:off x="47626" y="3571875"/>
          <a:ext cx="1104899" cy="657225"/>
        </a:xfrm>
        <a:prstGeom prst="roundRect">
          <a:avLst/>
        </a:prstGeom>
        <a:ln/>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tr-TR" sz="1400"/>
            <a:t>Menuel Plan Hazırla</a:t>
          </a:r>
        </a:p>
      </xdr:txBody>
    </xdr:sp>
    <xdr:clientData/>
  </xdr:twoCellAnchor>
  <xdr:twoCellAnchor>
    <xdr:from>
      <xdr:col>0</xdr:col>
      <xdr:colOff>1219200</xdr:colOff>
      <xdr:row>10</xdr:row>
      <xdr:rowOff>95250</xdr:rowOff>
    </xdr:from>
    <xdr:to>
      <xdr:col>1</xdr:col>
      <xdr:colOff>838200</xdr:colOff>
      <xdr:row>13</xdr:row>
      <xdr:rowOff>171450</xdr:rowOff>
    </xdr:to>
    <xdr:sp macro="[0]!YuvarlatılmışDikdörtgen5_Tıkla" textlink="">
      <xdr:nvSpPr>
        <xdr:cNvPr id="6" name="Yuvarlatılmış Dikdörtgen 5">
          <a:extLst>
            <a:ext uri="{FF2B5EF4-FFF2-40B4-BE49-F238E27FC236}">
              <a16:creationId xmlns:a16="http://schemas.microsoft.com/office/drawing/2014/main" id="{00000000-0008-0000-0000-000006000000}"/>
            </a:ext>
          </a:extLst>
        </xdr:cNvPr>
        <xdr:cNvSpPr/>
      </xdr:nvSpPr>
      <xdr:spPr>
        <a:xfrm>
          <a:off x="1219200" y="3581400"/>
          <a:ext cx="1171575" cy="647700"/>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tr-TR" sz="1400"/>
            <a:t>Otomatik Plan Hazırla</a:t>
          </a:r>
        </a:p>
      </xdr:txBody>
    </xdr:sp>
    <xdr:clientData/>
  </xdr:twoCellAnchor>
  <xdr:twoCellAnchor>
    <xdr:from>
      <xdr:col>1</xdr:col>
      <xdr:colOff>904875</xdr:colOff>
      <xdr:row>10</xdr:row>
      <xdr:rowOff>95250</xdr:rowOff>
    </xdr:from>
    <xdr:to>
      <xdr:col>1</xdr:col>
      <xdr:colOff>1981200</xdr:colOff>
      <xdr:row>13</xdr:row>
      <xdr:rowOff>171450</xdr:rowOff>
    </xdr:to>
    <xdr:sp macro="[0]!YuvarlatılmışDikdörtgen3_Tıkla" textlink="">
      <xdr:nvSpPr>
        <xdr:cNvPr id="5" name="Yuvarlatılmış Dikdörtgen 4">
          <a:extLst>
            <a:ext uri="{FF2B5EF4-FFF2-40B4-BE49-F238E27FC236}">
              <a16:creationId xmlns:a16="http://schemas.microsoft.com/office/drawing/2014/main" id="{00000000-0008-0000-0000-000005000000}"/>
            </a:ext>
          </a:extLst>
        </xdr:cNvPr>
        <xdr:cNvSpPr/>
      </xdr:nvSpPr>
      <xdr:spPr>
        <a:xfrm>
          <a:off x="2457450" y="3581400"/>
          <a:ext cx="1076325" cy="647700"/>
        </a:xfrm>
        <a:prstGeom prst="roundRect">
          <a:avLst/>
        </a:prstGeom>
        <a:ln/>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tr-TR" sz="1100"/>
            <a:t>PLAN Sayfasını</a:t>
          </a:r>
          <a:r>
            <a:rPr lang="tr-TR" sz="1100" baseline="0"/>
            <a:t> </a:t>
          </a:r>
          <a:r>
            <a:rPr lang="tr-TR" sz="1100"/>
            <a:t>Temizle</a:t>
          </a:r>
        </a:p>
      </xdr:txBody>
    </xdr:sp>
    <xdr:clientData/>
  </xdr:twoCellAnchor>
  <xdr:twoCellAnchor>
    <xdr:from>
      <xdr:col>1</xdr:col>
      <xdr:colOff>2047875</xdr:colOff>
      <xdr:row>10</xdr:row>
      <xdr:rowOff>95250</xdr:rowOff>
    </xdr:from>
    <xdr:to>
      <xdr:col>1</xdr:col>
      <xdr:colOff>2895600</xdr:colOff>
      <xdr:row>13</xdr:row>
      <xdr:rowOff>171450</xdr:rowOff>
    </xdr:to>
    <xdr:sp macro="" textlink="">
      <xdr:nvSpPr>
        <xdr:cNvPr id="7" name="Yuvarlatılmış Dikdörtgen 6">
          <a:hlinkClick xmlns:r="http://schemas.openxmlformats.org/officeDocument/2006/relationships" r:id="rId1"/>
          <a:extLst>
            <a:ext uri="{FF2B5EF4-FFF2-40B4-BE49-F238E27FC236}">
              <a16:creationId xmlns:a16="http://schemas.microsoft.com/office/drawing/2014/main" id="{00000000-0008-0000-0000-000007000000}"/>
            </a:ext>
          </a:extLst>
        </xdr:cNvPr>
        <xdr:cNvSpPr/>
      </xdr:nvSpPr>
      <xdr:spPr>
        <a:xfrm>
          <a:off x="3600450" y="3581400"/>
          <a:ext cx="847725" cy="647700"/>
        </a:xfrm>
        <a:prstGeom prst="roundRect">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tr-TR" sz="1400"/>
            <a:t>DİSREP Aç</a:t>
          </a:r>
        </a:p>
      </xdr:txBody>
    </xdr:sp>
    <xdr:clientData/>
  </xdr:twoCellAnchor>
  <xdr:twoCellAnchor>
    <xdr:from>
      <xdr:col>1</xdr:col>
      <xdr:colOff>2952750</xdr:colOff>
      <xdr:row>10</xdr:row>
      <xdr:rowOff>85725</xdr:rowOff>
    </xdr:from>
    <xdr:to>
      <xdr:col>2</xdr:col>
      <xdr:colOff>0</xdr:colOff>
      <xdr:row>13</xdr:row>
      <xdr:rowOff>171450</xdr:rowOff>
    </xdr:to>
    <xdr:sp macro="[0]!Makro4" textlink="">
      <xdr:nvSpPr>
        <xdr:cNvPr id="8" name="Yuvarlatılmış Dikdörtgen 7">
          <a:extLst>
            <a:ext uri="{FF2B5EF4-FFF2-40B4-BE49-F238E27FC236}">
              <a16:creationId xmlns:a16="http://schemas.microsoft.com/office/drawing/2014/main" id="{00000000-0008-0000-0000-000008000000}"/>
            </a:ext>
          </a:extLst>
        </xdr:cNvPr>
        <xdr:cNvSpPr/>
      </xdr:nvSpPr>
      <xdr:spPr>
        <a:xfrm>
          <a:off x="4505325" y="3571875"/>
          <a:ext cx="1343025" cy="657225"/>
        </a:xfrm>
        <a:prstGeom prst="round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ctr"/>
          <a:r>
            <a:rPr lang="tr-TR" sz="1200"/>
            <a:t>Çoklu Plan Oluşturma Ekranı</a:t>
          </a:r>
        </a:p>
      </xdr:txBody>
    </xdr:sp>
    <xdr:clientData/>
  </xdr:twoCellAnchor>
  <xdr:twoCellAnchor>
    <xdr:from>
      <xdr:col>2</xdr:col>
      <xdr:colOff>85725</xdr:colOff>
      <xdr:row>10</xdr:row>
      <xdr:rowOff>95250</xdr:rowOff>
    </xdr:from>
    <xdr:to>
      <xdr:col>3</xdr:col>
      <xdr:colOff>1085850</xdr:colOff>
      <xdr:row>13</xdr:row>
      <xdr:rowOff>171450</xdr:rowOff>
    </xdr:to>
    <xdr:sp macro="[0]!makro5" textlink="">
      <xdr:nvSpPr>
        <xdr:cNvPr id="9" name="Yuvarlatılmış Dikdörtgen 4">
          <a:extLst>
            <a:ext uri="{FF2B5EF4-FFF2-40B4-BE49-F238E27FC236}">
              <a16:creationId xmlns:a16="http://schemas.microsoft.com/office/drawing/2014/main" id="{00000000-0008-0000-0000-000009000000}"/>
            </a:ext>
          </a:extLst>
        </xdr:cNvPr>
        <xdr:cNvSpPr/>
      </xdr:nvSpPr>
      <xdr:spPr>
        <a:xfrm>
          <a:off x="5934075" y="3581400"/>
          <a:ext cx="1238250" cy="64770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tr-TR" sz="1100"/>
            <a:t>Sabit Çalışmaları Değiştir</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09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0A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0B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0C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0D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0E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0F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10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11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12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85726</xdr:colOff>
      <xdr:row>0</xdr:row>
      <xdr:rowOff>38100</xdr:rowOff>
    </xdr:from>
    <xdr:to>
      <xdr:col>5</xdr:col>
      <xdr:colOff>542925</xdr:colOff>
      <xdr:row>1</xdr:row>
      <xdr:rowOff>285749</xdr:rowOff>
    </xdr:to>
    <xdr:sp macro="[0]!makro2" textlink="">
      <xdr:nvSpPr>
        <xdr:cNvPr id="2" name="Yuvarlatılmış Dikdörtgen 1">
          <a:extLst>
            <a:ext uri="{FF2B5EF4-FFF2-40B4-BE49-F238E27FC236}">
              <a16:creationId xmlns:a16="http://schemas.microsoft.com/office/drawing/2014/main" id="{00000000-0008-0000-0100-000002000000}"/>
            </a:ext>
          </a:extLst>
        </xdr:cNvPr>
        <xdr:cNvSpPr/>
      </xdr:nvSpPr>
      <xdr:spPr>
        <a:xfrm>
          <a:off x="5000626" y="38100"/>
          <a:ext cx="1066799" cy="552449"/>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tr-TR" sz="1100"/>
            <a:t>Çoklu Plan Oluştur</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13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14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15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16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17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18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19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1A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02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03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04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05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06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07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a:extLst>
            <a:ext uri="{FF2B5EF4-FFF2-40B4-BE49-F238E27FC236}">
              <a16:creationId xmlns:a16="http://schemas.microsoft.com/office/drawing/2014/main" id="{00000000-0008-0000-0800-000002000000}"/>
            </a:ext>
          </a:extLst>
        </xdr:cNvPr>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7"/>
  <dimension ref="A1:E14"/>
  <sheetViews>
    <sheetView zoomScaleNormal="100" workbookViewId="0">
      <selection activeCell="B7" sqref="B7"/>
    </sheetView>
  </sheetViews>
  <sheetFormatPr defaultRowHeight="15"/>
  <cols>
    <col min="1" max="1" width="23.28515625" style="5" customWidth="1"/>
    <col min="2" max="2" width="64.42578125" style="5" customWidth="1"/>
    <col min="3" max="3" width="3.5703125" style="5" customWidth="1"/>
    <col min="4" max="4" width="61.42578125" style="5" customWidth="1"/>
    <col min="5" max="5" width="21.7109375" style="5" customWidth="1"/>
    <col min="6" max="16384" width="9.140625" style="5"/>
  </cols>
  <sheetData>
    <row r="1" spans="1:5" ht="25.5" customHeight="1">
      <c r="A1" s="70" t="s">
        <v>787</v>
      </c>
      <c r="B1" s="70"/>
      <c r="D1" s="72" t="s">
        <v>122</v>
      </c>
      <c r="E1" s="72"/>
    </row>
    <row r="2" spans="1:5" ht="25.5" customHeight="1">
      <c r="A2" s="71" t="s">
        <v>79</v>
      </c>
      <c r="B2" s="71"/>
      <c r="D2" s="73" t="s">
        <v>123</v>
      </c>
      <c r="E2" s="73"/>
    </row>
    <row r="3" spans="1:5" ht="25.5" customHeight="1">
      <c r="A3" s="61" t="s">
        <v>29</v>
      </c>
      <c r="B3" s="6" t="s">
        <v>784</v>
      </c>
      <c r="D3" s="73"/>
      <c r="E3" s="73"/>
    </row>
    <row r="4" spans="1:5" ht="25.5" customHeight="1">
      <c r="A4" s="61" t="s">
        <v>25</v>
      </c>
      <c r="B4" s="7" t="s">
        <v>832</v>
      </c>
      <c r="D4" s="73"/>
      <c r="E4" s="73"/>
    </row>
    <row r="5" spans="1:5" ht="25.5" customHeight="1">
      <c r="A5" s="61" t="s">
        <v>13</v>
      </c>
      <c r="B5" s="6" t="s">
        <v>14</v>
      </c>
      <c r="D5" s="74" t="s">
        <v>719</v>
      </c>
      <c r="E5" s="74"/>
    </row>
    <row r="6" spans="1:5" ht="25.5" customHeight="1">
      <c r="A6" s="61" t="s">
        <v>26</v>
      </c>
      <c r="B6" s="7" t="s">
        <v>56</v>
      </c>
      <c r="D6" s="75" t="str">
        <f>IF(D5="","Yukarıdan Kavram Seçiniz",VLOOKUP(D5,Sayfa3!B1:C13,2,FALSE))</f>
        <v>Hazırlanan sınıf rehberlik etkinliklerinin değişen ihtiyaçlar doğrultusunda dijital olarak kullanılabilmesi, öğretmenlerin kullanacakları materyal çeşitliliğini artırabilmek amacıyla etkinliklerin dijital olarak uyarlanmasına yönelik çalışmalar gerçekleştirilmiş ve   ilkokul, ortaokul ile ortaöğretim kademeleri için Dijital Sınıf Rehberlik Etkinlikleri Platformu (DİSREP) oluşturulmuştur. Bu platform aracılığıyla sınıf rehberlik etkinliklerini uygulama sürecinde öğrenciler; bilgisayar, telefon, tablet vb. aracılığıyla da sınıf rehberlik etkinliklerinin uygulanması sürecine katılabileceklerdir. Dijital Sınıf Rehberlik Etkinlikleri Platformu (DİSREP) ile sınıf rehber öğretmenleri sınıfta etkileşimli tahta aracılığıyla her hafta etkinlikleri daha kolay ve dikkat çekici şekilde uygulayabilecekler; öğrenciler bazı etkinlikleri kendi başlarına online olarak gerçekleştirebilecek, yüz yüze ya da uzaktan/online eğitimde öğretmen ve öğrenciler etkinliklere erişebileceklerdir.</v>
      </c>
      <c r="E6" s="75"/>
    </row>
    <row r="7" spans="1:5" ht="25.5" customHeight="1">
      <c r="A7" s="61" t="s">
        <v>164</v>
      </c>
      <c r="B7" s="7"/>
      <c r="D7" s="75"/>
      <c r="E7" s="75"/>
    </row>
    <row r="8" spans="1:5" ht="25.5" customHeight="1">
      <c r="A8" s="61" t="s">
        <v>27</v>
      </c>
      <c r="B8" s="6" t="s">
        <v>804</v>
      </c>
      <c r="D8" s="75"/>
      <c r="E8" s="75"/>
    </row>
    <row r="9" spans="1:5" ht="25.5" customHeight="1">
      <c r="A9" s="61" t="s">
        <v>28</v>
      </c>
      <c r="B9" s="7" t="s">
        <v>833</v>
      </c>
      <c r="D9" s="75"/>
      <c r="E9" s="75"/>
    </row>
    <row r="10" spans="1:5" ht="45" customHeight="1">
      <c r="A10" s="69" t="s">
        <v>789</v>
      </c>
      <c r="B10" s="69"/>
      <c r="D10" s="75"/>
      <c r="E10" s="75"/>
    </row>
    <row r="12" spans="1:5" ht="15" customHeight="1">
      <c r="D12" s="68" t="s">
        <v>788</v>
      </c>
      <c r="E12" s="68"/>
    </row>
    <row r="13" spans="1:5" ht="15" customHeight="1">
      <c r="D13" s="68"/>
      <c r="E13" s="68"/>
    </row>
    <row r="14" spans="1:5" ht="15" customHeight="1">
      <c r="D14" s="68"/>
      <c r="E14" s="68"/>
    </row>
  </sheetData>
  <sheetProtection algorithmName="SHA-512" hashValue="Jo10/xHVzg6gOW1AyXxWXVyEz5nzgEchqV9f/HVqXjKECTyg3Yw8I/HMEPxZwDEzHGW8DsDB69JPv4g8gMfnmw==" saltValue="AK5xgxbxt2eA+jIfKiVffg==" spinCount="100000" sheet="1" objects="1" scenarios="1"/>
  <protectedRanges>
    <protectedRange sqref="B3:B9 D5" name="Aralık1"/>
  </protectedRanges>
  <mergeCells count="8">
    <mergeCell ref="D12:E14"/>
    <mergeCell ref="A10:B10"/>
    <mergeCell ref="A1:B1"/>
    <mergeCell ref="A2:B2"/>
    <mergeCell ref="D1:E1"/>
    <mergeCell ref="D2:E4"/>
    <mergeCell ref="D5:E5"/>
    <mergeCell ref="D6:E10"/>
  </mergeCells>
  <dataValidations count="2">
    <dataValidation type="list" allowBlank="1" showInputMessage="1" showErrorMessage="1" sqref="B3" xr:uid="{00000000-0002-0000-0000-000000000000}">
      <formula1>"2020-2021,2021-2022,2022-2023,2023-2024,2024-2025"</formula1>
    </dataValidation>
    <dataValidation type="list" allowBlank="1" showInputMessage="1" showErrorMessage="1" errorTitle="Hata" error="Lütfen sadece açılır kutudan seçim yapınız_x000a_(İşlem yapamıyorsanız hücrede yazılı metni silip açılır listeden seçim yapınız)" sqref="B5" xr:uid="{00000000-0002-0000-0000-000001000000}">
      <formula1>"Okul Öncesi,1. Sınıf,2. Sınıf,3. Sınıf,4. Sınıf,5. Sınıf,6. Sınıf,7. Sınıf,8. Sınıf,9. Sınıf,10. Sınıf,11. Sınıf,12. Sınıf,9. Sınıf ÖEMO,10. Sınıf ÖEMO,11. Sınıf ÖEMO,12. Sınıf ÖEMO"</formula1>
    </dataValidation>
  </dataValidations>
  <pageMargins left="0.7" right="0.7" top="0.75" bottom="0.75" header="0.3" footer="0.3"/>
  <pageSetup paperSize="9" orientation="portrait" horizontalDpi="1200" verticalDpi="12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Title="Hata" error="Lütfen sadece açılır kutudan seçim yapınız._x000a_(İşlem yapamıyorsanız hücrede yazılı metni silip açılır listeden seçim yapınız)" xr:uid="{00000000-0002-0000-0000-000002000000}">
          <x14:formula1>
            <xm:f>IF(B6="",Sayfa4!$C$2,Sayfa4!$D$1:$D$56)</xm:f>
          </x14:formula1>
          <xm:sqref>B7</xm:sqref>
        </x14:dataValidation>
        <x14:dataValidation type="list" allowBlank="1" showInputMessage="1" showErrorMessage="1" errorTitle="Hata" error="Lütfen sadece açılır kutudan seçim yapınız._x000a_(İşlem yapamıyorsanız hücrede yazılı metni silip açılır listeden seçim yapınız)" xr:uid="{00000000-0002-0000-0000-000003000000}">
          <x14:formula1>
            <xm:f>IF(B5="",Sayfa4!$C$2,IF(B5="Okul Öncesi",Sayfa4!$A$2:$A$74,Sayfa4!$B$2:$B$25))</xm:f>
          </x14:formula1>
          <xm:sqref>B6</xm:sqref>
        </x14:dataValidation>
        <x14:dataValidation type="list" allowBlank="1" showInputMessage="1" showErrorMessage="1" errorTitle="Seçim Hatası" error="Açılır Listeden Anlamını Görmek İstediğiniz Kavramı Seçiniz" xr:uid="{00000000-0002-0000-0000-000004000000}">
          <x14:formula1>
            <xm:f>Sayfa3!B1:B13</xm:f>
          </x14:formula1>
          <xm:sqref>D5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ayfa24">
    <pageSetUpPr fitToPage="1"/>
  </sheetPr>
  <dimension ref="A1:G41"/>
  <sheetViews>
    <sheetView showGridLines="0" topLeftCell="A7"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852</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321</v>
      </c>
      <c r="C5" s="19" t="s">
        <v>116</v>
      </c>
      <c r="D5" s="20" t="s">
        <v>324</v>
      </c>
      <c r="E5" s="21" t="s">
        <v>115</v>
      </c>
      <c r="F5" s="20" t="s">
        <v>329</v>
      </c>
      <c r="G5" s="19" t="s">
        <v>115</v>
      </c>
    </row>
    <row r="6" spans="1:7" ht="20.100000000000001" customHeight="1">
      <c r="A6" s="83"/>
      <c r="B6" s="22" t="s">
        <v>322</v>
      </c>
      <c r="C6" s="21" t="s">
        <v>117</v>
      </c>
      <c r="D6" s="22" t="s">
        <v>325</v>
      </c>
      <c r="E6" s="23" t="s">
        <v>116</v>
      </c>
      <c r="F6" s="22" t="s">
        <v>16</v>
      </c>
      <c r="G6" s="19" t="s">
        <v>115</v>
      </c>
    </row>
    <row r="7" spans="1:7" ht="20.100000000000001" customHeight="1">
      <c r="A7" s="83"/>
      <c r="B7" s="17" t="s">
        <v>120</v>
      </c>
      <c r="C7" s="24" t="s">
        <v>117</v>
      </c>
      <c r="D7" s="17" t="s">
        <v>326</v>
      </c>
      <c r="E7" s="24" t="s">
        <v>117</v>
      </c>
      <c r="F7" s="17" t="s">
        <v>330</v>
      </c>
      <c r="G7" s="19" t="s">
        <v>117</v>
      </c>
    </row>
    <row r="8" spans="1:7" ht="20.100000000000001" customHeight="1">
      <c r="A8" s="83"/>
      <c r="B8" s="17" t="s">
        <v>20</v>
      </c>
      <c r="C8" s="24" t="s">
        <v>117</v>
      </c>
      <c r="D8" s="17" t="s">
        <v>835</v>
      </c>
      <c r="E8" s="24" t="s">
        <v>117</v>
      </c>
      <c r="F8" s="17" t="s">
        <v>331</v>
      </c>
      <c r="G8" s="19" t="s">
        <v>118</v>
      </c>
    </row>
    <row r="9" spans="1:7" ht="20.100000000000001" customHeight="1">
      <c r="A9" s="83"/>
      <c r="B9" s="17" t="s">
        <v>323</v>
      </c>
      <c r="C9" s="24" t="s">
        <v>118</v>
      </c>
      <c r="D9" s="17" t="s">
        <v>327</v>
      </c>
      <c r="E9" s="24" t="s">
        <v>118</v>
      </c>
      <c r="F9" s="17" t="s">
        <v>332</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328</v>
      </c>
      <c r="E11" s="25" t="s">
        <v>119</v>
      </c>
      <c r="F11" s="26" t="s">
        <v>861</v>
      </c>
      <c r="G11" s="19" t="s">
        <v>119</v>
      </c>
    </row>
    <row r="12" spans="1:7" ht="20.100000000000001" customHeight="1" thickTop="1">
      <c r="A12" s="83"/>
      <c r="B12" s="2" t="s">
        <v>3</v>
      </c>
      <c r="C12" s="3" t="s">
        <v>10</v>
      </c>
      <c r="D12" s="2" t="s">
        <v>4</v>
      </c>
      <c r="E12" s="3" t="s">
        <v>10</v>
      </c>
      <c r="F12" s="2" t="s">
        <v>5</v>
      </c>
      <c r="G12" s="3" t="s">
        <v>10</v>
      </c>
    </row>
    <row r="13" spans="1:7" ht="20.100000000000001" customHeight="1">
      <c r="A13" s="83"/>
      <c r="B13" s="18" t="s">
        <v>333</v>
      </c>
      <c r="C13" s="19" t="s">
        <v>115</v>
      </c>
      <c r="D13" s="18" t="s">
        <v>337</v>
      </c>
      <c r="E13" s="19" t="s">
        <v>115</v>
      </c>
      <c r="F13" s="18" t="s">
        <v>339</v>
      </c>
      <c r="G13" s="19" t="s">
        <v>115</v>
      </c>
    </row>
    <row r="14" spans="1:7" ht="20.100000000000001" customHeight="1">
      <c r="A14" s="83"/>
      <c r="B14" s="28" t="s">
        <v>334</v>
      </c>
      <c r="C14" s="19" t="s">
        <v>116</v>
      </c>
      <c r="D14" s="28" t="s">
        <v>338</v>
      </c>
      <c r="E14" s="19" t="s">
        <v>116</v>
      </c>
      <c r="F14" s="28" t="s">
        <v>340</v>
      </c>
      <c r="G14" s="19" t="s">
        <v>116</v>
      </c>
    </row>
    <row r="15" spans="1:7" ht="20.100000000000001" customHeight="1">
      <c r="A15" s="83"/>
      <c r="B15" s="17" t="s">
        <v>335</v>
      </c>
      <c r="C15" s="19" t="s">
        <v>117</v>
      </c>
      <c r="D15" s="17" t="s">
        <v>19</v>
      </c>
      <c r="E15" s="19" t="s">
        <v>117</v>
      </c>
      <c r="F15" s="17" t="s">
        <v>19</v>
      </c>
      <c r="G15" s="19" t="s">
        <v>116</v>
      </c>
    </row>
    <row r="16" spans="1:7" ht="20.100000000000001" customHeight="1">
      <c r="A16" s="83"/>
      <c r="B16" s="17" t="s">
        <v>336</v>
      </c>
      <c r="C16" s="19" t="s">
        <v>118</v>
      </c>
      <c r="D16" s="17" t="s">
        <v>863</v>
      </c>
      <c r="E16" s="19" t="s">
        <v>117</v>
      </c>
      <c r="F16" s="17" t="s">
        <v>341</v>
      </c>
      <c r="G16" s="19" t="s">
        <v>117</v>
      </c>
    </row>
    <row r="17" spans="1:7" ht="20.100000000000001" customHeight="1">
      <c r="A17" s="83"/>
      <c r="B17" s="28" t="s">
        <v>862</v>
      </c>
      <c r="C17" s="19" t="s">
        <v>118</v>
      </c>
      <c r="D17" s="28"/>
      <c r="E17" s="19"/>
      <c r="F17" s="28" t="s">
        <v>342</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343</v>
      </c>
      <c r="C21" s="19" t="s">
        <v>115</v>
      </c>
      <c r="D21" s="18" t="s">
        <v>347</v>
      </c>
      <c r="E21" s="19" t="s">
        <v>116</v>
      </c>
      <c r="F21" s="18" t="s">
        <v>18</v>
      </c>
      <c r="G21" s="19" t="s">
        <v>115</v>
      </c>
    </row>
    <row r="22" spans="1:7" ht="20.100000000000001" customHeight="1">
      <c r="A22" s="83"/>
      <c r="B22" s="28" t="s">
        <v>344</v>
      </c>
      <c r="C22" s="19" t="s">
        <v>116</v>
      </c>
      <c r="D22" s="28" t="s">
        <v>348</v>
      </c>
      <c r="E22" s="19" t="s">
        <v>117</v>
      </c>
      <c r="F22" s="28" t="s">
        <v>351</v>
      </c>
      <c r="G22" s="19" t="s">
        <v>116</v>
      </c>
    </row>
    <row r="23" spans="1:7" ht="20.100000000000001" customHeight="1">
      <c r="A23" s="83"/>
      <c r="B23" s="17" t="s">
        <v>345</v>
      </c>
      <c r="C23" s="19" t="s">
        <v>117</v>
      </c>
      <c r="D23" s="17" t="s">
        <v>349</v>
      </c>
      <c r="E23" s="19" t="s">
        <v>118</v>
      </c>
      <c r="F23" s="17" t="s">
        <v>352</v>
      </c>
      <c r="G23" s="19" t="s">
        <v>117</v>
      </c>
    </row>
    <row r="24" spans="1:7" ht="20.100000000000001" customHeight="1">
      <c r="A24" s="83"/>
      <c r="B24" s="17" t="s">
        <v>346</v>
      </c>
      <c r="C24" s="19" t="s">
        <v>118</v>
      </c>
      <c r="D24" s="17" t="s">
        <v>23</v>
      </c>
      <c r="E24" s="19" t="s">
        <v>118</v>
      </c>
      <c r="F24" s="17" t="s">
        <v>353</v>
      </c>
      <c r="G24" s="19" t="s">
        <v>118</v>
      </c>
    </row>
    <row r="25" spans="1:7" ht="20.100000000000001" customHeight="1">
      <c r="A25" s="83"/>
      <c r="B25" s="28" t="s">
        <v>865</v>
      </c>
      <c r="C25" s="19" t="s">
        <v>119</v>
      </c>
      <c r="D25" s="28" t="s">
        <v>350</v>
      </c>
      <c r="E25" s="19" t="s">
        <v>119</v>
      </c>
      <c r="F25" s="28" t="s">
        <v>23</v>
      </c>
      <c r="G25" s="19" t="s">
        <v>118</v>
      </c>
    </row>
    <row r="26" spans="1:7" ht="20.100000000000001" customHeight="1">
      <c r="A26" s="83"/>
      <c r="B26" s="28"/>
      <c r="C26" s="19"/>
      <c r="D26" s="28" t="s">
        <v>866</v>
      </c>
      <c r="E26" s="19" t="s">
        <v>119</v>
      </c>
      <c r="F26" s="28" t="s">
        <v>354</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355</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821</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0 B13:G15 B21:G25 B29:C35 B17:G17 B16:D16 F16:G16 B11:F11 B27:G27 B26:D26 F26:G26 B19:G19 B18:F18" name="Aralık1"/>
    <protectedRange sqref="E16" name="Aralık1_1"/>
    <protectedRange sqref="G11" name="Aralık1_2"/>
    <protectedRange sqref="E26" name="Aralık1_3"/>
    <protectedRange sqref="G18" name="Aralık1_4"/>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E13:E19 C13:C19 G5:G11 E21:E27 C21:C27 G13:G19" xr:uid="{00000000-0002-0000-09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09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0900-000002000000}">
          <x14:formula1>
            <xm:f>IF(Bilgi!$B$5="",Sayfa4!$C$2,Sayfa2!$N$2:$N$55)</xm:f>
          </x14:formula1>
          <xm:sqref>B29:B35 D5:D11 B5:B11 B13:B19 D13:D19 F13:F19 B21:B27 D21:D27 F21:F27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ayfa23">
    <pageSetUpPr fitToPage="1"/>
  </sheetPr>
  <dimension ref="A1:G41"/>
  <sheetViews>
    <sheetView showGridLines="0" topLeftCell="A7"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851</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321</v>
      </c>
      <c r="C5" s="19" t="s">
        <v>116</v>
      </c>
      <c r="D5" s="20" t="s">
        <v>324</v>
      </c>
      <c r="E5" s="21" t="s">
        <v>115</v>
      </c>
      <c r="F5" s="20" t="s">
        <v>329</v>
      </c>
      <c r="G5" s="19" t="s">
        <v>115</v>
      </c>
    </row>
    <row r="6" spans="1:7" ht="20.100000000000001" customHeight="1">
      <c r="A6" s="83"/>
      <c r="B6" s="22" t="s">
        <v>322</v>
      </c>
      <c r="C6" s="21" t="s">
        <v>117</v>
      </c>
      <c r="D6" s="22" t="s">
        <v>325</v>
      </c>
      <c r="E6" s="23" t="s">
        <v>116</v>
      </c>
      <c r="F6" s="22" t="s">
        <v>16</v>
      </c>
      <c r="G6" s="19" t="s">
        <v>115</v>
      </c>
    </row>
    <row r="7" spans="1:7" ht="20.100000000000001" customHeight="1">
      <c r="A7" s="83"/>
      <c r="B7" s="17" t="s">
        <v>120</v>
      </c>
      <c r="C7" s="24" t="s">
        <v>117</v>
      </c>
      <c r="D7" s="17" t="s">
        <v>326</v>
      </c>
      <c r="E7" s="24" t="s">
        <v>117</v>
      </c>
      <c r="F7" s="17" t="s">
        <v>330</v>
      </c>
      <c r="G7" s="19" t="s">
        <v>117</v>
      </c>
    </row>
    <row r="8" spans="1:7" ht="20.100000000000001" customHeight="1">
      <c r="A8" s="83"/>
      <c r="B8" s="17" t="s">
        <v>20</v>
      </c>
      <c r="C8" s="24" t="s">
        <v>117</v>
      </c>
      <c r="D8" s="17" t="s">
        <v>835</v>
      </c>
      <c r="E8" s="24" t="s">
        <v>117</v>
      </c>
      <c r="F8" s="17" t="s">
        <v>331</v>
      </c>
      <c r="G8" s="19" t="s">
        <v>118</v>
      </c>
    </row>
    <row r="9" spans="1:7" ht="20.100000000000001" customHeight="1">
      <c r="A9" s="83"/>
      <c r="B9" s="17" t="s">
        <v>323</v>
      </c>
      <c r="C9" s="24" t="s">
        <v>118</v>
      </c>
      <c r="D9" s="17" t="s">
        <v>327</v>
      </c>
      <c r="E9" s="24" t="s">
        <v>118</v>
      </c>
      <c r="F9" s="17" t="s">
        <v>332</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328</v>
      </c>
      <c r="E11" s="25" t="s">
        <v>119</v>
      </c>
      <c r="F11" s="26" t="s">
        <v>861</v>
      </c>
      <c r="G11" s="19" t="s">
        <v>119</v>
      </c>
    </row>
    <row r="12" spans="1:7" ht="20.100000000000001" customHeight="1" thickTop="1">
      <c r="A12" s="83"/>
      <c r="B12" s="2" t="s">
        <v>3</v>
      </c>
      <c r="C12" s="3" t="s">
        <v>10</v>
      </c>
      <c r="D12" s="2" t="s">
        <v>4</v>
      </c>
      <c r="E12" s="3" t="s">
        <v>10</v>
      </c>
      <c r="F12" s="2" t="s">
        <v>5</v>
      </c>
      <c r="G12" s="3" t="s">
        <v>10</v>
      </c>
    </row>
    <row r="13" spans="1:7" ht="20.100000000000001" customHeight="1">
      <c r="A13" s="83"/>
      <c r="B13" s="18" t="s">
        <v>333</v>
      </c>
      <c r="C13" s="19" t="s">
        <v>115</v>
      </c>
      <c r="D13" s="18" t="s">
        <v>337</v>
      </c>
      <c r="E13" s="19" t="s">
        <v>115</v>
      </c>
      <c r="F13" s="18" t="s">
        <v>339</v>
      </c>
      <c r="G13" s="19" t="s">
        <v>115</v>
      </c>
    </row>
    <row r="14" spans="1:7" ht="20.100000000000001" customHeight="1">
      <c r="A14" s="83"/>
      <c r="B14" s="28" t="s">
        <v>334</v>
      </c>
      <c r="C14" s="19" t="s">
        <v>116</v>
      </c>
      <c r="D14" s="28" t="s">
        <v>338</v>
      </c>
      <c r="E14" s="19" t="s">
        <v>116</v>
      </c>
      <c r="F14" s="28" t="s">
        <v>340</v>
      </c>
      <c r="G14" s="19" t="s">
        <v>116</v>
      </c>
    </row>
    <row r="15" spans="1:7" ht="20.100000000000001" customHeight="1">
      <c r="A15" s="83"/>
      <c r="B15" s="17" t="s">
        <v>335</v>
      </c>
      <c r="C15" s="19" t="s">
        <v>117</v>
      </c>
      <c r="D15" s="17" t="s">
        <v>19</v>
      </c>
      <c r="E15" s="19" t="s">
        <v>117</v>
      </c>
      <c r="F15" s="17" t="s">
        <v>19</v>
      </c>
      <c r="G15" s="19" t="s">
        <v>116</v>
      </c>
    </row>
    <row r="16" spans="1:7" ht="20.100000000000001" customHeight="1">
      <c r="A16" s="83"/>
      <c r="B16" s="17" t="s">
        <v>336</v>
      </c>
      <c r="C16" s="19" t="s">
        <v>118</v>
      </c>
      <c r="D16" s="17" t="s">
        <v>863</v>
      </c>
      <c r="E16" s="19" t="s">
        <v>117</v>
      </c>
      <c r="F16" s="17" t="s">
        <v>341</v>
      </c>
      <c r="G16" s="19" t="s">
        <v>117</v>
      </c>
    </row>
    <row r="17" spans="1:7" ht="20.100000000000001" customHeight="1">
      <c r="A17" s="83"/>
      <c r="B17" s="28" t="s">
        <v>862</v>
      </c>
      <c r="C17" s="19" t="s">
        <v>118</v>
      </c>
      <c r="D17" s="28"/>
      <c r="E17" s="19"/>
      <c r="F17" s="28" t="s">
        <v>342</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343</v>
      </c>
      <c r="C21" s="19" t="s">
        <v>115</v>
      </c>
      <c r="D21" s="18" t="s">
        <v>347</v>
      </c>
      <c r="E21" s="19" t="s">
        <v>116</v>
      </c>
      <c r="F21" s="18" t="s">
        <v>18</v>
      </c>
      <c r="G21" s="19" t="s">
        <v>115</v>
      </c>
    </row>
    <row r="22" spans="1:7" ht="20.100000000000001" customHeight="1">
      <c r="A22" s="83"/>
      <c r="B22" s="28" t="s">
        <v>344</v>
      </c>
      <c r="C22" s="19" t="s">
        <v>116</v>
      </c>
      <c r="D22" s="28" t="s">
        <v>348</v>
      </c>
      <c r="E22" s="19" t="s">
        <v>117</v>
      </c>
      <c r="F22" s="28" t="s">
        <v>351</v>
      </c>
      <c r="G22" s="19" t="s">
        <v>116</v>
      </c>
    </row>
    <row r="23" spans="1:7" ht="20.100000000000001" customHeight="1">
      <c r="A23" s="83"/>
      <c r="B23" s="17" t="s">
        <v>345</v>
      </c>
      <c r="C23" s="19" t="s">
        <v>117</v>
      </c>
      <c r="D23" s="17" t="s">
        <v>349</v>
      </c>
      <c r="E23" s="19" t="s">
        <v>118</v>
      </c>
      <c r="F23" s="17" t="s">
        <v>352</v>
      </c>
      <c r="G23" s="19" t="s">
        <v>117</v>
      </c>
    </row>
    <row r="24" spans="1:7" ht="20.100000000000001" customHeight="1">
      <c r="A24" s="83"/>
      <c r="B24" s="17" t="s">
        <v>346</v>
      </c>
      <c r="C24" s="19" t="s">
        <v>118</v>
      </c>
      <c r="D24" s="17" t="s">
        <v>23</v>
      </c>
      <c r="E24" s="19" t="s">
        <v>118</v>
      </c>
      <c r="F24" s="17" t="s">
        <v>353</v>
      </c>
      <c r="G24" s="19" t="s">
        <v>118</v>
      </c>
    </row>
    <row r="25" spans="1:7" ht="20.100000000000001" customHeight="1">
      <c r="A25" s="83"/>
      <c r="B25" s="28" t="s">
        <v>865</v>
      </c>
      <c r="C25" s="19" t="s">
        <v>119</v>
      </c>
      <c r="D25" s="28" t="s">
        <v>350</v>
      </c>
      <c r="E25" s="19" t="s">
        <v>119</v>
      </c>
      <c r="F25" s="28" t="s">
        <v>23</v>
      </c>
      <c r="G25" s="19" t="s">
        <v>118</v>
      </c>
    </row>
    <row r="26" spans="1:7" ht="20.100000000000001" customHeight="1">
      <c r="A26" s="83"/>
      <c r="B26" s="28"/>
      <c r="C26" s="19"/>
      <c r="D26" s="28" t="s">
        <v>866</v>
      </c>
      <c r="E26" s="19" t="s">
        <v>119</v>
      </c>
      <c r="F26" s="28" t="s">
        <v>354</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355</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820</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0 B13:G15 B21:G25 B29:C35 B17:G17 B16:D16 F16:G16 B11:F11 B27:G27 B26:D26 F26:G26 B19:G19 B18:F18" name="Aralık1"/>
    <protectedRange sqref="E16" name="Aralık1_1"/>
    <protectedRange sqref="G11" name="Aralık1_2"/>
    <protectedRange sqref="E26" name="Aralık1_3"/>
    <protectedRange sqref="G18" name="Aralık1_4"/>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E13:E19 C13:C19 G5:G11 E21:E27 C21:C27 G13:G19" xr:uid="{00000000-0002-0000-0A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0A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0A00-000002000000}">
          <x14:formula1>
            <xm:f>IF(Bilgi!$B$5="",Sayfa4!$C$2,Sayfa2!$N$2:$N$55)</xm:f>
          </x14:formula1>
          <xm:sqref>B29:B35 D5:D11 B5:B11 B13:B19 D13:D19 F13:F19 B21:B27 D21:D27 F21:F27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ayfa22">
    <pageSetUpPr fitToPage="1"/>
  </sheetPr>
  <dimension ref="A1:G41"/>
  <sheetViews>
    <sheetView showGridLines="0" topLeftCell="A7"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850</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321</v>
      </c>
      <c r="C5" s="19" t="s">
        <v>116</v>
      </c>
      <c r="D5" s="20" t="s">
        <v>324</v>
      </c>
      <c r="E5" s="21" t="s">
        <v>115</v>
      </c>
      <c r="F5" s="20" t="s">
        <v>329</v>
      </c>
      <c r="G5" s="19" t="s">
        <v>115</v>
      </c>
    </row>
    <row r="6" spans="1:7" ht="20.100000000000001" customHeight="1">
      <c r="A6" s="83"/>
      <c r="B6" s="22" t="s">
        <v>322</v>
      </c>
      <c r="C6" s="21" t="s">
        <v>117</v>
      </c>
      <c r="D6" s="22" t="s">
        <v>325</v>
      </c>
      <c r="E6" s="23" t="s">
        <v>116</v>
      </c>
      <c r="F6" s="22" t="s">
        <v>16</v>
      </c>
      <c r="G6" s="19" t="s">
        <v>115</v>
      </c>
    </row>
    <row r="7" spans="1:7" ht="20.100000000000001" customHeight="1">
      <c r="A7" s="83"/>
      <c r="B7" s="17" t="s">
        <v>120</v>
      </c>
      <c r="C7" s="24" t="s">
        <v>117</v>
      </c>
      <c r="D7" s="17" t="s">
        <v>326</v>
      </c>
      <c r="E7" s="24" t="s">
        <v>117</v>
      </c>
      <c r="F7" s="17" t="s">
        <v>330</v>
      </c>
      <c r="G7" s="19" t="s">
        <v>117</v>
      </c>
    </row>
    <row r="8" spans="1:7" ht="20.100000000000001" customHeight="1">
      <c r="A8" s="83"/>
      <c r="B8" s="17" t="s">
        <v>20</v>
      </c>
      <c r="C8" s="24" t="s">
        <v>117</v>
      </c>
      <c r="D8" s="17" t="s">
        <v>835</v>
      </c>
      <c r="E8" s="24" t="s">
        <v>117</v>
      </c>
      <c r="F8" s="17" t="s">
        <v>331</v>
      </c>
      <c r="G8" s="19" t="s">
        <v>118</v>
      </c>
    </row>
    <row r="9" spans="1:7" ht="20.100000000000001" customHeight="1">
      <c r="A9" s="83"/>
      <c r="B9" s="17" t="s">
        <v>323</v>
      </c>
      <c r="C9" s="24" t="s">
        <v>118</v>
      </c>
      <c r="D9" s="17" t="s">
        <v>327</v>
      </c>
      <c r="E9" s="24" t="s">
        <v>118</v>
      </c>
      <c r="F9" s="17" t="s">
        <v>332</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328</v>
      </c>
      <c r="E11" s="25" t="s">
        <v>119</v>
      </c>
      <c r="F11" s="26" t="s">
        <v>861</v>
      </c>
      <c r="G11" s="19" t="s">
        <v>119</v>
      </c>
    </row>
    <row r="12" spans="1:7" ht="20.100000000000001" customHeight="1" thickTop="1">
      <c r="A12" s="83"/>
      <c r="B12" s="2" t="s">
        <v>3</v>
      </c>
      <c r="C12" s="3" t="s">
        <v>10</v>
      </c>
      <c r="D12" s="2" t="s">
        <v>4</v>
      </c>
      <c r="E12" s="3" t="s">
        <v>10</v>
      </c>
      <c r="F12" s="2" t="s">
        <v>5</v>
      </c>
      <c r="G12" s="3" t="s">
        <v>10</v>
      </c>
    </row>
    <row r="13" spans="1:7" ht="20.100000000000001" customHeight="1">
      <c r="A13" s="83"/>
      <c r="B13" s="18" t="s">
        <v>333</v>
      </c>
      <c r="C13" s="19" t="s">
        <v>115</v>
      </c>
      <c r="D13" s="18" t="s">
        <v>337</v>
      </c>
      <c r="E13" s="19" t="s">
        <v>115</v>
      </c>
      <c r="F13" s="18" t="s">
        <v>339</v>
      </c>
      <c r="G13" s="19" t="s">
        <v>115</v>
      </c>
    </row>
    <row r="14" spans="1:7" ht="20.100000000000001" customHeight="1">
      <c r="A14" s="83"/>
      <c r="B14" s="28" t="s">
        <v>334</v>
      </c>
      <c r="C14" s="19" t="s">
        <v>116</v>
      </c>
      <c r="D14" s="28" t="s">
        <v>338</v>
      </c>
      <c r="E14" s="19" t="s">
        <v>116</v>
      </c>
      <c r="F14" s="28" t="s">
        <v>340</v>
      </c>
      <c r="G14" s="19" t="s">
        <v>116</v>
      </c>
    </row>
    <row r="15" spans="1:7" ht="20.100000000000001" customHeight="1">
      <c r="A15" s="83"/>
      <c r="B15" s="17" t="s">
        <v>335</v>
      </c>
      <c r="C15" s="19" t="s">
        <v>117</v>
      </c>
      <c r="D15" s="17" t="s">
        <v>19</v>
      </c>
      <c r="E15" s="19" t="s">
        <v>117</v>
      </c>
      <c r="F15" s="17" t="s">
        <v>19</v>
      </c>
      <c r="G15" s="19" t="s">
        <v>116</v>
      </c>
    </row>
    <row r="16" spans="1:7" ht="20.100000000000001" customHeight="1">
      <c r="A16" s="83"/>
      <c r="B16" s="17" t="s">
        <v>336</v>
      </c>
      <c r="C16" s="19" t="s">
        <v>118</v>
      </c>
      <c r="D16" s="17" t="s">
        <v>863</v>
      </c>
      <c r="E16" s="19" t="s">
        <v>117</v>
      </c>
      <c r="F16" s="17" t="s">
        <v>341</v>
      </c>
      <c r="G16" s="19" t="s">
        <v>117</v>
      </c>
    </row>
    <row r="17" spans="1:7" ht="20.100000000000001" customHeight="1">
      <c r="A17" s="83"/>
      <c r="B17" s="28" t="s">
        <v>862</v>
      </c>
      <c r="C17" s="19" t="s">
        <v>118</v>
      </c>
      <c r="D17" s="28"/>
      <c r="E17" s="19"/>
      <c r="F17" s="28" t="s">
        <v>342</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343</v>
      </c>
      <c r="C21" s="19" t="s">
        <v>115</v>
      </c>
      <c r="D21" s="18" t="s">
        <v>347</v>
      </c>
      <c r="E21" s="19" t="s">
        <v>116</v>
      </c>
      <c r="F21" s="18" t="s">
        <v>18</v>
      </c>
      <c r="G21" s="19" t="s">
        <v>115</v>
      </c>
    </row>
    <row r="22" spans="1:7" ht="20.100000000000001" customHeight="1">
      <c r="A22" s="83"/>
      <c r="B22" s="28" t="s">
        <v>344</v>
      </c>
      <c r="C22" s="19" t="s">
        <v>116</v>
      </c>
      <c r="D22" s="28" t="s">
        <v>348</v>
      </c>
      <c r="E22" s="19" t="s">
        <v>117</v>
      </c>
      <c r="F22" s="28" t="s">
        <v>351</v>
      </c>
      <c r="G22" s="19" t="s">
        <v>116</v>
      </c>
    </row>
    <row r="23" spans="1:7" ht="20.100000000000001" customHeight="1">
      <c r="A23" s="83"/>
      <c r="B23" s="17" t="s">
        <v>345</v>
      </c>
      <c r="C23" s="19" t="s">
        <v>117</v>
      </c>
      <c r="D23" s="17" t="s">
        <v>349</v>
      </c>
      <c r="E23" s="19" t="s">
        <v>118</v>
      </c>
      <c r="F23" s="17" t="s">
        <v>352</v>
      </c>
      <c r="G23" s="19" t="s">
        <v>117</v>
      </c>
    </row>
    <row r="24" spans="1:7" ht="20.100000000000001" customHeight="1">
      <c r="A24" s="83"/>
      <c r="B24" s="17" t="s">
        <v>346</v>
      </c>
      <c r="C24" s="19" t="s">
        <v>118</v>
      </c>
      <c r="D24" s="17" t="s">
        <v>23</v>
      </c>
      <c r="E24" s="19" t="s">
        <v>118</v>
      </c>
      <c r="F24" s="17" t="s">
        <v>353</v>
      </c>
      <c r="G24" s="19" t="s">
        <v>118</v>
      </c>
    </row>
    <row r="25" spans="1:7" ht="20.100000000000001" customHeight="1">
      <c r="A25" s="83"/>
      <c r="B25" s="28" t="s">
        <v>865</v>
      </c>
      <c r="C25" s="19" t="s">
        <v>119</v>
      </c>
      <c r="D25" s="28" t="s">
        <v>350</v>
      </c>
      <c r="E25" s="19" t="s">
        <v>119</v>
      </c>
      <c r="F25" s="28" t="s">
        <v>23</v>
      </c>
      <c r="G25" s="19" t="s">
        <v>118</v>
      </c>
    </row>
    <row r="26" spans="1:7" ht="20.100000000000001" customHeight="1">
      <c r="A26" s="83"/>
      <c r="B26" s="28"/>
      <c r="C26" s="19"/>
      <c r="D26" s="28" t="s">
        <v>866</v>
      </c>
      <c r="E26" s="19" t="s">
        <v>119</v>
      </c>
      <c r="F26" s="28" t="s">
        <v>354</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355</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819</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0 B13:G15 B21:G25 B29:C35 B17:G17 B16:D16 F16:G16 B11:F11 B27:G27 B26:D26 F26:G26 B19:G19 B18:F18" name="Aralık1"/>
    <protectedRange sqref="E16" name="Aralık1_1"/>
    <protectedRange sqref="G11" name="Aralık1_2"/>
    <protectedRange sqref="E26" name="Aralık1_3"/>
    <protectedRange sqref="G18" name="Aralık1_4"/>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E13:E19 C13:C19 G5:G11 E21:E27 C21:C27 G13:G19" xr:uid="{00000000-0002-0000-0B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0B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0B00-000002000000}">
          <x14:formula1>
            <xm:f>IF(Bilgi!$B$5="",Sayfa4!$C$2,Sayfa2!$N$2:$N$55)</xm:f>
          </x14:formula1>
          <xm:sqref>B29:B35 D5:D11 B5:B11 B13:B19 D13:D19 F13:F19 B21:B27 D21:D27 F21:F27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ayfa21">
    <pageSetUpPr fitToPage="1"/>
  </sheetPr>
  <dimension ref="A1:G41"/>
  <sheetViews>
    <sheetView showGridLines="0" topLeftCell="A10"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849</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321</v>
      </c>
      <c r="C5" s="19" t="s">
        <v>116</v>
      </c>
      <c r="D5" s="20" t="s">
        <v>324</v>
      </c>
      <c r="E5" s="21" t="s">
        <v>115</v>
      </c>
      <c r="F5" s="20" t="s">
        <v>329</v>
      </c>
      <c r="G5" s="19" t="s">
        <v>115</v>
      </c>
    </row>
    <row r="6" spans="1:7" ht="20.100000000000001" customHeight="1">
      <c r="A6" s="83"/>
      <c r="B6" s="22" t="s">
        <v>322</v>
      </c>
      <c r="C6" s="21" t="s">
        <v>117</v>
      </c>
      <c r="D6" s="22" t="s">
        <v>325</v>
      </c>
      <c r="E6" s="23" t="s">
        <v>116</v>
      </c>
      <c r="F6" s="22" t="s">
        <v>16</v>
      </c>
      <c r="G6" s="19" t="s">
        <v>115</v>
      </c>
    </row>
    <row r="7" spans="1:7" ht="20.100000000000001" customHeight="1">
      <c r="A7" s="83"/>
      <c r="B7" s="17" t="s">
        <v>120</v>
      </c>
      <c r="C7" s="24" t="s">
        <v>117</v>
      </c>
      <c r="D7" s="17" t="s">
        <v>326</v>
      </c>
      <c r="E7" s="24" t="s">
        <v>117</v>
      </c>
      <c r="F7" s="17" t="s">
        <v>330</v>
      </c>
      <c r="G7" s="19" t="s">
        <v>117</v>
      </c>
    </row>
    <row r="8" spans="1:7" ht="20.100000000000001" customHeight="1">
      <c r="A8" s="83"/>
      <c r="B8" s="17" t="s">
        <v>20</v>
      </c>
      <c r="C8" s="24" t="s">
        <v>117</v>
      </c>
      <c r="D8" s="17" t="s">
        <v>835</v>
      </c>
      <c r="E8" s="24" t="s">
        <v>117</v>
      </c>
      <c r="F8" s="17" t="s">
        <v>331</v>
      </c>
      <c r="G8" s="19" t="s">
        <v>118</v>
      </c>
    </row>
    <row r="9" spans="1:7" ht="20.100000000000001" customHeight="1">
      <c r="A9" s="83"/>
      <c r="B9" s="17" t="s">
        <v>323</v>
      </c>
      <c r="C9" s="24" t="s">
        <v>118</v>
      </c>
      <c r="D9" s="17" t="s">
        <v>327</v>
      </c>
      <c r="E9" s="24" t="s">
        <v>118</v>
      </c>
      <c r="F9" s="17" t="s">
        <v>332</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328</v>
      </c>
      <c r="E11" s="25" t="s">
        <v>119</v>
      </c>
      <c r="F11" s="26" t="s">
        <v>861</v>
      </c>
      <c r="G11" s="19" t="s">
        <v>119</v>
      </c>
    </row>
    <row r="12" spans="1:7" ht="20.100000000000001" customHeight="1" thickTop="1">
      <c r="A12" s="83"/>
      <c r="B12" s="2" t="s">
        <v>3</v>
      </c>
      <c r="C12" s="3" t="s">
        <v>10</v>
      </c>
      <c r="D12" s="2" t="s">
        <v>4</v>
      </c>
      <c r="E12" s="3" t="s">
        <v>10</v>
      </c>
      <c r="F12" s="2" t="s">
        <v>5</v>
      </c>
      <c r="G12" s="3" t="s">
        <v>10</v>
      </c>
    </row>
    <row r="13" spans="1:7" ht="20.100000000000001" customHeight="1">
      <c r="A13" s="83"/>
      <c r="B13" s="18" t="s">
        <v>333</v>
      </c>
      <c r="C13" s="19" t="s">
        <v>115</v>
      </c>
      <c r="D13" s="18" t="s">
        <v>337</v>
      </c>
      <c r="E13" s="19" t="s">
        <v>115</v>
      </c>
      <c r="F13" s="18" t="s">
        <v>339</v>
      </c>
      <c r="G13" s="19" t="s">
        <v>115</v>
      </c>
    </row>
    <row r="14" spans="1:7" ht="20.100000000000001" customHeight="1">
      <c r="A14" s="83"/>
      <c r="B14" s="28" t="s">
        <v>334</v>
      </c>
      <c r="C14" s="19" t="s">
        <v>116</v>
      </c>
      <c r="D14" s="28" t="s">
        <v>338</v>
      </c>
      <c r="E14" s="19" t="s">
        <v>116</v>
      </c>
      <c r="F14" s="28" t="s">
        <v>340</v>
      </c>
      <c r="G14" s="19" t="s">
        <v>116</v>
      </c>
    </row>
    <row r="15" spans="1:7" ht="20.100000000000001" customHeight="1">
      <c r="A15" s="83"/>
      <c r="B15" s="17" t="s">
        <v>335</v>
      </c>
      <c r="C15" s="19" t="s">
        <v>117</v>
      </c>
      <c r="D15" s="17" t="s">
        <v>19</v>
      </c>
      <c r="E15" s="19" t="s">
        <v>117</v>
      </c>
      <c r="F15" s="17" t="s">
        <v>19</v>
      </c>
      <c r="G15" s="19" t="s">
        <v>116</v>
      </c>
    </row>
    <row r="16" spans="1:7" ht="20.100000000000001" customHeight="1">
      <c r="A16" s="83"/>
      <c r="B16" s="17" t="s">
        <v>336</v>
      </c>
      <c r="C16" s="19" t="s">
        <v>118</v>
      </c>
      <c r="D16" s="17" t="s">
        <v>863</v>
      </c>
      <c r="E16" s="19" t="s">
        <v>117</v>
      </c>
      <c r="F16" s="17" t="s">
        <v>341</v>
      </c>
      <c r="G16" s="19" t="s">
        <v>117</v>
      </c>
    </row>
    <row r="17" spans="1:7" ht="20.100000000000001" customHeight="1">
      <c r="A17" s="83"/>
      <c r="B17" s="28" t="s">
        <v>862</v>
      </c>
      <c r="C17" s="19" t="s">
        <v>118</v>
      </c>
      <c r="D17" s="28"/>
      <c r="E17" s="19"/>
      <c r="F17" s="28" t="s">
        <v>342</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343</v>
      </c>
      <c r="C21" s="19" t="s">
        <v>115</v>
      </c>
      <c r="D21" s="18" t="s">
        <v>347</v>
      </c>
      <c r="E21" s="19" t="s">
        <v>116</v>
      </c>
      <c r="F21" s="18" t="s">
        <v>18</v>
      </c>
      <c r="G21" s="19" t="s">
        <v>115</v>
      </c>
    </row>
    <row r="22" spans="1:7" ht="20.100000000000001" customHeight="1">
      <c r="A22" s="83"/>
      <c r="B22" s="28" t="s">
        <v>344</v>
      </c>
      <c r="C22" s="19" t="s">
        <v>116</v>
      </c>
      <c r="D22" s="28" t="s">
        <v>348</v>
      </c>
      <c r="E22" s="19" t="s">
        <v>117</v>
      </c>
      <c r="F22" s="28" t="s">
        <v>351</v>
      </c>
      <c r="G22" s="19" t="s">
        <v>116</v>
      </c>
    </row>
    <row r="23" spans="1:7" ht="20.100000000000001" customHeight="1">
      <c r="A23" s="83"/>
      <c r="B23" s="17" t="s">
        <v>345</v>
      </c>
      <c r="C23" s="19" t="s">
        <v>117</v>
      </c>
      <c r="D23" s="17" t="s">
        <v>349</v>
      </c>
      <c r="E23" s="19" t="s">
        <v>118</v>
      </c>
      <c r="F23" s="17" t="s">
        <v>352</v>
      </c>
      <c r="G23" s="19" t="s">
        <v>117</v>
      </c>
    </row>
    <row r="24" spans="1:7" ht="20.100000000000001" customHeight="1">
      <c r="A24" s="83"/>
      <c r="B24" s="17" t="s">
        <v>346</v>
      </c>
      <c r="C24" s="19" t="s">
        <v>118</v>
      </c>
      <c r="D24" s="17" t="s">
        <v>23</v>
      </c>
      <c r="E24" s="19" t="s">
        <v>118</v>
      </c>
      <c r="F24" s="17" t="s">
        <v>353</v>
      </c>
      <c r="G24" s="19" t="s">
        <v>118</v>
      </c>
    </row>
    <row r="25" spans="1:7" ht="20.100000000000001" customHeight="1">
      <c r="A25" s="83"/>
      <c r="B25" s="28" t="s">
        <v>865</v>
      </c>
      <c r="C25" s="19" t="s">
        <v>119</v>
      </c>
      <c r="D25" s="28" t="s">
        <v>350</v>
      </c>
      <c r="E25" s="19" t="s">
        <v>119</v>
      </c>
      <c r="F25" s="28" t="s">
        <v>23</v>
      </c>
      <c r="G25" s="19" t="s">
        <v>118</v>
      </c>
    </row>
    <row r="26" spans="1:7" ht="20.100000000000001" customHeight="1">
      <c r="A26" s="83"/>
      <c r="B26" s="28"/>
      <c r="C26" s="19"/>
      <c r="D26" s="28" t="s">
        <v>866</v>
      </c>
      <c r="E26" s="19" t="s">
        <v>119</v>
      </c>
      <c r="F26" s="28" t="s">
        <v>354</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355</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818</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0 B13:G15 B21:G25 B29:C35 B17:G17 B16:D16 F16:G16 B11:F11 B27:G27 B26:D26 F26:G26 B19:G19 B18:F18" name="Aralık1"/>
    <protectedRange sqref="E16" name="Aralık1_1"/>
    <protectedRange sqref="G11" name="Aralık1_2"/>
    <protectedRange sqref="E26" name="Aralık1_3"/>
    <protectedRange sqref="G18" name="Aralık1_4"/>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E13:E19 C13:C19 G5:G11 E21:E27 C21:C27 G13:G19" xr:uid="{00000000-0002-0000-0C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0C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0C00-000002000000}">
          <x14:formula1>
            <xm:f>IF(Bilgi!$B$5="",Sayfa4!$C$2,Sayfa2!$N$2:$N$55)</xm:f>
          </x14:formula1>
          <xm:sqref>B29:B35 D5:D11 B5:B11 B13:B19 D13:D19 F13:F19 B21:B27 D21:D27 F21:F27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ayfa20">
    <pageSetUpPr fitToPage="1"/>
  </sheetPr>
  <dimension ref="A1:G41"/>
  <sheetViews>
    <sheetView showGridLines="0" topLeftCell="A7"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848</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321</v>
      </c>
      <c r="C5" s="19" t="s">
        <v>116</v>
      </c>
      <c r="D5" s="20" t="s">
        <v>324</v>
      </c>
      <c r="E5" s="21" t="s">
        <v>115</v>
      </c>
      <c r="F5" s="20" t="s">
        <v>329</v>
      </c>
      <c r="G5" s="19" t="s">
        <v>115</v>
      </c>
    </row>
    <row r="6" spans="1:7" ht="20.100000000000001" customHeight="1">
      <c r="A6" s="83"/>
      <c r="B6" s="22" t="s">
        <v>322</v>
      </c>
      <c r="C6" s="21" t="s">
        <v>117</v>
      </c>
      <c r="D6" s="22" t="s">
        <v>325</v>
      </c>
      <c r="E6" s="23" t="s">
        <v>116</v>
      </c>
      <c r="F6" s="22" t="s">
        <v>16</v>
      </c>
      <c r="G6" s="19" t="s">
        <v>115</v>
      </c>
    </row>
    <row r="7" spans="1:7" ht="20.100000000000001" customHeight="1">
      <c r="A7" s="83"/>
      <c r="B7" s="17" t="s">
        <v>120</v>
      </c>
      <c r="C7" s="24" t="s">
        <v>117</v>
      </c>
      <c r="D7" s="17" t="s">
        <v>326</v>
      </c>
      <c r="E7" s="24" t="s">
        <v>117</v>
      </c>
      <c r="F7" s="17" t="s">
        <v>330</v>
      </c>
      <c r="G7" s="19" t="s">
        <v>117</v>
      </c>
    </row>
    <row r="8" spans="1:7" ht="20.100000000000001" customHeight="1">
      <c r="A8" s="83"/>
      <c r="B8" s="17" t="s">
        <v>20</v>
      </c>
      <c r="C8" s="24" t="s">
        <v>117</v>
      </c>
      <c r="D8" s="17" t="s">
        <v>835</v>
      </c>
      <c r="E8" s="24" t="s">
        <v>117</v>
      </c>
      <c r="F8" s="17" t="s">
        <v>331</v>
      </c>
      <c r="G8" s="19" t="s">
        <v>118</v>
      </c>
    </row>
    <row r="9" spans="1:7" ht="20.100000000000001" customHeight="1">
      <c r="A9" s="83"/>
      <c r="B9" s="17" t="s">
        <v>323</v>
      </c>
      <c r="C9" s="24" t="s">
        <v>118</v>
      </c>
      <c r="D9" s="17" t="s">
        <v>327</v>
      </c>
      <c r="E9" s="24" t="s">
        <v>118</v>
      </c>
      <c r="F9" s="17" t="s">
        <v>332</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328</v>
      </c>
      <c r="E11" s="25" t="s">
        <v>119</v>
      </c>
      <c r="F11" s="26" t="s">
        <v>861</v>
      </c>
      <c r="G11" s="19" t="s">
        <v>119</v>
      </c>
    </row>
    <row r="12" spans="1:7" ht="20.100000000000001" customHeight="1" thickTop="1">
      <c r="A12" s="83"/>
      <c r="B12" s="2" t="s">
        <v>3</v>
      </c>
      <c r="C12" s="3" t="s">
        <v>10</v>
      </c>
      <c r="D12" s="2" t="s">
        <v>4</v>
      </c>
      <c r="E12" s="3" t="s">
        <v>10</v>
      </c>
      <c r="F12" s="2" t="s">
        <v>5</v>
      </c>
      <c r="G12" s="3" t="s">
        <v>10</v>
      </c>
    </row>
    <row r="13" spans="1:7" ht="20.100000000000001" customHeight="1">
      <c r="A13" s="83"/>
      <c r="B13" s="18" t="s">
        <v>333</v>
      </c>
      <c r="C13" s="19" t="s">
        <v>115</v>
      </c>
      <c r="D13" s="18" t="s">
        <v>337</v>
      </c>
      <c r="E13" s="19" t="s">
        <v>115</v>
      </c>
      <c r="F13" s="18" t="s">
        <v>339</v>
      </c>
      <c r="G13" s="19" t="s">
        <v>115</v>
      </c>
    </row>
    <row r="14" spans="1:7" ht="20.100000000000001" customHeight="1">
      <c r="A14" s="83"/>
      <c r="B14" s="28" t="s">
        <v>334</v>
      </c>
      <c r="C14" s="19" t="s">
        <v>116</v>
      </c>
      <c r="D14" s="28" t="s">
        <v>338</v>
      </c>
      <c r="E14" s="19" t="s">
        <v>116</v>
      </c>
      <c r="F14" s="28" t="s">
        <v>340</v>
      </c>
      <c r="G14" s="19" t="s">
        <v>116</v>
      </c>
    </row>
    <row r="15" spans="1:7" ht="20.100000000000001" customHeight="1">
      <c r="A15" s="83"/>
      <c r="B15" s="17" t="s">
        <v>335</v>
      </c>
      <c r="C15" s="19" t="s">
        <v>117</v>
      </c>
      <c r="D15" s="17" t="s">
        <v>19</v>
      </c>
      <c r="E15" s="19" t="s">
        <v>117</v>
      </c>
      <c r="F15" s="17" t="s">
        <v>19</v>
      </c>
      <c r="G15" s="19" t="s">
        <v>116</v>
      </c>
    </row>
    <row r="16" spans="1:7" ht="20.100000000000001" customHeight="1">
      <c r="A16" s="83"/>
      <c r="B16" s="17" t="s">
        <v>336</v>
      </c>
      <c r="C16" s="19" t="s">
        <v>118</v>
      </c>
      <c r="D16" s="17" t="s">
        <v>863</v>
      </c>
      <c r="E16" s="19" t="s">
        <v>117</v>
      </c>
      <c r="F16" s="17" t="s">
        <v>341</v>
      </c>
      <c r="G16" s="19" t="s">
        <v>117</v>
      </c>
    </row>
    <row r="17" spans="1:7" ht="20.100000000000001" customHeight="1">
      <c r="A17" s="83"/>
      <c r="B17" s="28" t="s">
        <v>862</v>
      </c>
      <c r="C17" s="19" t="s">
        <v>118</v>
      </c>
      <c r="D17" s="28"/>
      <c r="E17" s="19"/>
      <c r="F17" s="28" t="s">
        <v>342</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343</v>
      </c>
      <c r="C21" s="19" t="s">
        <v>115</v>
      </c>
      <c r="D21" s="18" t="s">
        <v>347</v>
      </c>
      <c r="E21" s="19" t="s">
        <v>116</v>
      </c>
      <c r="F21" s="18" t="s">
        <v>18</v>
      </c>
      <c r="G21" s="19" t="s">
        <v>115</v>
      </c>
    </row>
    <row r="22" spans="1:7" ht="20.100000000000001" customHeight="1">
      <c r="A22" s="83"/>
      <c r="B22" s="28" t="s">
        <v>344</v>
      </c>
      <c r="C22" s="19" t="s">
        <v>116</v>
      </c>
      <c r="D22" s="28" t="s">
        <v>348</v>
      </c>
      <c r="E22" s="19" t="s">
        <v>117</v>
      </c>
      <c r="F22" s="28" t="s">
        <v>351</v>
      </c>
      <c r="G22" s="19" t="s">
        <v>116</v>
      </c>
    </row>
    <row r="23" spans="1:7" ht="20.100000000000001" customHeight="1">
      <c r="A23" s="83"/>
      <c r="B23" s="17" t="s">
        <v>345</v>
      </c>
      <c r="C23" s="19" t="s">
        <v>117</v>
      </c>
      <c r="D23" s="17" t="s">
        <v>349</v>
      </c>
      <c r="E23" s="19" t="s">
        <v>118</v>
      </c>
      <c r="F23" s="17" t="s">
        <v>352</v>
      </c>
      <c r="G23" s="19" t="s">
        <v>117</v>
      </c>
    </row>
    <row r="24" spans="1:7" ht="20.100000000000001" customHeight="1">
      <c r="A24" s="83"/>
      <c r="B24" s="17" t="s">
        <v>346</v>
      </c>
      <c r="C24" s="19" t="s">
        <v>118</v>
      </c>
      <c r="D24" s="17" t="s">
        <v>23</v>
      </c>
      <c r="E24" s="19" t="s">
        <v>118</v>
      </c>
      <c r="F24" s="17" t="s">
        <v>353</v>
      </c>
      <c r="G24" s="19" t="s">
        <v>118</v>
      </c>
    </row>
    <row r="25" spans="1:7" ht="20.100000000000001" customHeight="1">
      <c r="A25" s="83"/>
      <c r="B25" s="28" t="s">
        <v>865</v>
      </c>
      <c r="C25" s="19" t="s">
        <v>119</v>
      </c>
      <c r="D25" s="28" t="s">
        <v>350</v>
      </c>
      <c r="E25" s="19" t="s">
        <v>119</v>
      </c>
      <c r="F25" s="28" t="s">
        <v>23</v>
      </c>
      <c r="G25" s="19" t="s">
        <v>118</v>
      </c>
    </row>
    <row r="26" spans="1:7" ht="20.100000000000001" customHeight="1">
      <c r="A26" s="83"/>
      <c r="B26" s="28"/>
      <c r="C26" s="19"/>
      <c r="D26" s="28" t="s">
        <v>866</v>
      </c>
      <c r="E26" s="19" t="s">
        <v>119</v>
      </c>
      <c r="F26" s="28" t="s">
        <v>354</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355</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817</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0 B13:G15 B21:G25 B29:C35 B17:G17 B16:D16 F16:G16 B11:F11 B27:G27 B26:D26 F26:G26 B19:G19 B18:F18" name="Aralık1"/>
    <protectedRange sqref="E16" name="Aralık1_1"/>
    <protectedRange sqref="G11" name="Aralık1_2"/>
    <protectedRange sqref="E26" name="Aralık1_3"/>
    <protectedRange sqref="G18" name="Aralık1_4"/>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E13:E19 C13:C19 G5:G11 E21:E27 C21:C27 G13:G19" xr:uid="{00000000-0002-0000-0D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0D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0D00-000002000000}">
          <x14:formula1>
            <xm:f>IF(Bilgi!$B$5="",Sayfa4!$C$2,Sayfa2!$N$2:$N$55)</xm:f>
          </x14:formula1>
          <xm:sqref>B29:B35 D5:D11 B5:B11 B13:B19 D13:D19 F13:F19 B21:B27 D21:D27 F21:F27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ayfa32">
    <pageSetUpPr fitToPage="1"/>
  </sheetPr>
  <dimension ref="A1:G41"/>
  <sheetViews>
    <sheetView showGridLines="0" topLeftCell="A7"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859</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321</v>
      </c>
      <c r="C5" s="19" t="s">
        <v>116</v>
      </c>
      <c r="D5" s="20" t="s">
        <v>324</v>
      </c>
      <c r="E5" s="21" t="s">
        <v>115</v>
      </c>
      <c r="F5" s="20" t="s">
        <v>329</v>
      </c>
      <c r="G5" s="19" t="s">
        <v>115</v>
      </c>
    </row>
    <row r="6" spans="1:7" ht="20.100000000000001" customHeight="1">
      <c r="A6" s="83"/>
      <c r="B6" s="22" t="s">
        <v>322</v>
      </c>
      <c r="C6" s="21" t="s">
        <v>117</v>
      </c>
      <c r="D6" s="22" t="s">
        <v>325</v>
      </c>
      <c r="E6" s="23" t="s">
        <v>116</v>
      </c>
      <c r="F6" s="22" t="s">
        <v>16</v>
      </c>
      <c r="G6" s="19" t="s">
        <v>115</v>
      </c>
    </row>
    <row r="7" spans="1:7" ht="20.100000000000001" customHeight="1">
      <c r="A7" s="83"/>
      <c r="B7" s="17" t="s">
        <v>120</v>
      </c>
      <c r="C7" s="24" t="s">
        <v>117</v>
      </c>
      <c r="D7" s="17" t="s">
        <v>326</v>
      </c>
      <c r="E7" s="24" t="s">
        <v>117</v>
      </c>
      <c r="F7" s="17" t="s">
        <v>330</v>
      </c>
      <c r="G7" s="19" t="s">
        <v>117</v>
      </c>
    </row>
    <row r="8" spans="1:7" ht="20.100000000000001" customHeight="1">
      <c r="A8" s="83"/>
      <c r="B8" s="17" t="s">
        <v>20</v>
      </c>
      <c r="C8" s="24" t="s">
        <v>117</v>
      </c>
      <c r="D8" s="17" t="s">
        <v>835</v>
      </c>
      <c r="E8" s="24" t="s">
        <v>117</v>
      </c>
      <c r="F8" s="17" t="s">
        <v>331</v>
      </c>
      <c r="G8" s="19" t="s">
        <v>118</v>
      </c>
    </row>
    <row r="9" spans="1:7" ht="20.100000000000001" customHeight="1">
      <c r="A9" s="83"/>
      <c r="B9" s="17" t="s">
        <v>323</v>
      </c>
      <c r="C9" s="24" t="s">
        <v>118</v>
      </c>
      <c r="D9" s="17" t="s">
        <v>327</v>
      </c>
      <c r="E9" s="24" t="s">
        <v>118</v>
      </c>
      <c r="F9" s="17" t="s">
        <v>332</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328</v>
      </c>
      <c r="E11" s="25" t="s">
        <v>119</v>
      </c>
      <c r="F11" s="26" t="s">
        <v>861</v>
      </c>
      <c r="G11" s="19" t="s">
        <v>119</v>
      </c>
    </row>
    <row r="12" spans="1:7" ht="20.100000000000001" customHeight="1" thickTop="1">
      <c r="A12" s="83"/>
      <c r="B12" s="2" t="s">
        <v>3</v>
      </c>
      <c r="C12" s="3" t="s">
        <v>10</v>
      </c>
      <c r="D12" s="2" t="s">
        <v>4</v>
      </c>
      <c r="E12" s="3" t="s">
        <v>10</v>
      </c>
      <c r="F12" s="2" t="s">
        <v>5</v>
      </c>
      <c r="G12" s="3" t="s">
        <v>10</v>
      </c>
    </row>
    <row r="13" spans="1:7" ht="20.100000000000001" customHeight="1">
      <c r="A13" s="83"/>
      <c r="B13" s="18" t="s">
        <v>333</v>
      </c>
      <c r="C13" s="19" t="s">
        <v>115</v>
      </c>
      <c r="D13" s="18" t="s">
        <v>337</v>
      </c>
      <c r="E13" s="19" t="s">
        <v>115</v>
      </c>
      <c r="F13" s="18" t="s">
        <v>339</v>
      </c>
      <c r="G13" s="19" t="s">
        <v>115</v>
      </c>
    </row>
    <row r="14" spans="1:7" ht="20.100000000000001" customHeight="1">
      <c r="A14" s="83"/>
      <c r="B14" s="28" t="s">
        <v>334</v>
      </c>
      <c r="C14" s="19" t="s">
        <v>116</v>
      </c>
      <c r="D14" s="28" t="s">
        <v>338</v>
      </c>
      <c r="E14" s="19" t="s">
        <v>116</v>
      </c>
      <c r="F14" s="28" t="s">
        <v>340</v>
      </c>
      <c r="G14" s="19" t="s">
        <v>116</v>
      </c>
    </row>
    <row r="15" spans="1:7" ht="20.100000000000001" customHeight="1">
      <c r="A15" s="83"/>
      <c r="B15" s="17" t="s">
        <v>335</v>
      </c>
      <c r="C15" s="19" t="s">
        <v>117</v>
      </c>
      <c r="D15" s="17" t="s">
        <v>19</v>
      </c>
      <c r="E15" s="19" t="s">
        <v>117</v>
      </c>
      <c r="F15" s="17" t="s">
        <v>19</v>
      </c>
      <c r="G15" s="19" t="s">
        <v>116</v>
      </c>
    </row>
    <row r="16" spans="1:7" ht="20.100000000000001" customHeight="1">
      <c r="A16" s="83"/>
      <c r="B16" s="17" t="s">
        <v>336</v>
      </c>
      <c r="C16" s="19" t="s">
        <v>118</v>
      </c>
      <c r="D16" s="17" t="s">
        <v>863</v>
      </c>
      <c r="E16" s="19" t="s">
        <v>117</v>
      </c>
      <c r="F16" s="17" t="s">
        <v>341</v>
      </c>
      <c r="G16" s="19" t="s">
        <v>117</v>
      </c>
    </row>
    <row r="17" spans="1:7" ht="20.100000000000001" customHeight="1">
      <c r="A17" s="83"/>
      <c r="B17" s="28" t="s">
        <v>862</v>
      </c>
      <c r="C17" s="19" t="s">
        <v>118</v>
      </c>
      <c r="D17" s="28"/>
      <c r="E17" s="19"/>
      <c r="F17" s="28" t="s">
        <v>342</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343</v>
      </c>
      <c r="C21" s="19" t="s">
        <v>115</v>
      </c>
      <c r="D21" s="18" t="s">
        <v>347</v>
      </c>
      <c r="E21" s="19" t="s">
        <v>116</v>
      </c>
      <c r="F21" s="18" t="s">
        <v>18</v>
      </c>
      <c r="G21" s="19" t="s">
        <v>115</v>
      </c>
    </row>
    <row r="22" spans="1:7" ht="20.100000000000001" customHeight="1">
      <c r="A22" s="83"/>
      <c r="B22" s="28" t="s">
        <v>344</v>
      </c>
      <c r="C22" s="19" t="s">
        <v>116</v>
      </c>
      <c r="D22" s="28" t="s">
        <v>348</v>
      </c>
      <c r="E22" s="19" t="s">
        <v>117</v>
      </c>
      <c r="F22" s="28" t="s">
        <v>351</v>
      </c>
      <c r="G22" s="19" t="s">
        <v>116</v>
      </c>
    </row>
    <row r="23" spans="1:7" ht="20.100000000000001" customHeight="1">
      <c r="A23" s="83"/>
      <c r="B23" s="17" t="s">
        <v>345</v>
      </c>
      <c r="C23" s="19" t="s">
        <v>117</v>
      </c>
      <c r="D23" s="17" t="s">
        <v>349</v>
      </c>
      <c r="E23" s="19" t="s">
        <v>118</v>
      </c>
      <c r="F23" s="17" t="s">
        <v>352</v>
      </c>
      <c r="G23" s="19" t="s">
        <v>117</v>
      </c>
    </row>
    <row r="24" spans="1:7" ht="20.100000000000001" customHeight="1">
      <c r="A24" s="83"/>
      <c r="B24" s="17" t="s">
        <v>346</v>
      </c>
      <c r="C24" s="19" t="s">
        <v>118</v>
      </c>
      <c r="D24" s="17" t="s">
        <v>23</v>
      </c>
      <c r="E24" s="19" t="s">
        <v>118</v>
      </c>
      <c r="F24" s="17" t="s">
        <v>353</v>
      </c>
      <c r="G24" s="19" t="s">
        <v>118</v>
      </c>
    </row>
    <row r="25" spans="1:7" ht="20.100000000000001" customHeight="1">
      <c r="A25" s="83"/>
      <c r="B25" s="28" t="s">
        <v>865</v>
      </c>
      <c r="C25" s="19" t="s">
        <v>119</v>
      </c>
      <c r="D25" s="28" t="s">
        <v>350</v>
      </c>
      <c r="E25" s="19" t="s">
        <v>119</v>
      </c>
      <c r="F25" s="28" t="s">
        <v>23</v>
      </c>
      <c r="G25" s="19" t="s">
        <v>118</v>
      </c>
    </row>
    <row r="26" spans="1:7" ht="20.100000000000001" customHeight="1">
      <c r="A26" s="83"/>
      <c r="B26" s="28"/>
      <c r="C26" s="19"/>
      <c r="D26" s="28" t="s">
        <v>866</v>
      </c>
      <c r="E26" s="19" t="s">
        <v>119</v>
      </c>
      <c r="F26" s="28" t="s">
        <v>354</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355</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816</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0 B13:G15 B21:G25 B29:C35 B17:G17 B16:D16 F16:G16 B11:F11 B27:G27 B26:D26 F26:G26 B19:G19 B18:F18" name="Aralık1"/>
    <protectedRange sqref="E16" name="Aralık1_1"/>
    <protectedRange sqref="G11" name="Aralık1_2"/>
    <protectedRange sqref="E26" name="Aralık1_3"/>
    <protectedRange sqref="G18" name="Aralık1_4"/>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E13:E19 C13:C19 G5:G11 E21:E27 C21:C27 G13:G19" xr:uid="{00000000-0002-0000-0E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0E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0E00-000002000000}">
          <x14:formula1>
            <xm:f>IF(Bilgi!$B$5="",Sayfa4!$C$2,Sayfa2!$N$2:$N$55)</xm:f>
          </x14:formula1>
          <xm:sqref>B29:B35 D5:D11 B5:B11 B13:B19 D13:D19 F13:F19 B21:B27 D21:D27 F21:F27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ayfa19">
    <pageSetUpPr fitToPage="1"/>
  </sheetPr>
  <dimension ref="A1:G41"/>
  <sheetViews>
    <sheetView showGridLines="0" topLeftCell="A7"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847</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286</v>
      </c>
      <c r="C5" s="19" t="s">
        <v>116</v>
      </c>
      <c r="D5" s="20" t="s">
        <v>289</v>
      </c>
      <c r="E5" s="21" t="s">
        <v>115</v>
      </c>
      <c r="F5" s="20" t="s">
        <v>294</v>
      </c>
      <c r="G5" s="19" t="s">
        <v>115</v>
      </c>
    </row>
    <row r="6" spans="1:7" ht="20.100000000000001" customHeight="1">
      <c r="A6" s="83"/>
      <c r="B6" s="22" t="s">
        <v>287</v>
      </c>
      <c r="C6" s="21" t="s">
        <v>117</v>
      </c>
      <c r="D6" s="22" t="s">
        <v>290</v>
      </c>
      <c r="E6" s="23" t="s">
        <v>116</v>
      </c>
      <c r="F6" s="22" t="s">
        <v>16</v>
      </c>
      <c r="G6" s="19" t="s">
        <v>115</v>
      </c>
    </row>
    <row r="7" spans="1:7" ht="20.100000000000001" customHeight="1">
      <c r="A7" s="83"/>
      <c r="B7" s="17" t="s">
        <v>120</v>
      </c>
      <c r="C7" s="24" t="s">
        <v>117</v>
      </c>
      <c r="D7" s="17" t="s">
        <v>291</v>
      </c>
      <c r="E7" s="24" t="s">
        <v>117</v>
      </c>
      <c r="F7" s="17" t="s">
        <v>295</v>
      </c>
      <c r="G7" s="19" t="s">
        <v>117</v>
      </c>
    </row>
    <row r="8" spans="1:7" ht="20.100000000000001" customHeight="1">
      <c r="A8" s="83"/>
      <c r="B8" s="17" t="s">
        <v>20</v>
      </c>
      <c r="C8" s="24" t="s">
        <v>117</v>
      </c>
      <c r="D8" s="17" t="s">
        <v>835</v>
      </c>
      <c r="E8" s="24" t="s">
        <v>117</v>
      </c>
      <c r="F8" s="17" t="s">
        <v>296</v>
      </c>
      <c r="G8" s="19" t="s">
        <v>118</v>
      </c>
    </row>
    <row r="9" spans="1:7" ht="20.100000000000001" customHeight="1">
      <c r="A9" s="83"/>
      <c r="B9" s="17" t="s">
        <v>288</v>
      </c>
      <c r="C9" s="24" t="s">
        <v>118</v>
      </c>
      <c r="D9" s="17" t="s">
        <v>292</v>
      </c>
      <c r="E9" s="24" t="s">
        <v>118</v>
      </c>
      <c r="F9" s="17" t="s">
        <v>297</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293</v>
      </c>
      <c r="E11" s="25" t="s">
        <v>119</v>
      </c>
      <c r="F11" s="26" t="s">
        <v>861</v>
      </c>
      <c r="G11" s="19" t="s">
        <v>119</v>
      </c>
    </row>
    <row r="12" spans="1:7" ht="20.100000000000001" customHeight="1" thickTop="1">
      <c r="A12" s="83"/>
      <c r="B12" s="2" t="s">
        <v>3</v>
      </c>
      <c r="C12" s="3" t="s">
        <v>10</v>
      </c>
      <c r="D12" s="2" t="s">
        <v>4</v>
      </c>
      <c r="E12" s="3" t="s">
        <v>10</v>
      </c>
      <c r="F12" s="2" t="s">
        <v>5</v>
      </c>
      <c r="G12" s="3" t="s">
        <v>10</v>
      </c>
    </row>
    <row r="13" spans="1:7" ht="20.100000000000001" customHeight="1">
      <c r="A13" s="83"/>
      <c r="B13" s="18" t="s">
        <v>298</v>
      </c>
      <c r="C13" s="19" t="s">
        <v>115</v>
      </c>
      <c r="D13" s="18" t="s">
        <v>302</v>
      </c>
      <c r="E13" s="19" t="s">
        <v>115</v>
      </c>
      <c r="F13" s="18" t="s">
        <v>304</v>
      </c>
      <c r="G13" s="19" t="s">
        <v>115</v>
      </c>
    </row>
    <row r="14" spans="1:7" ht="20.100000000000001" customHeight="1">
      <c r="A14" s="83"/>
      <c r="B14" s="28" t="s">
        <v>299</v>
      </c>
      <c r="C14" s="19" t="s">
        <v>116</v>
      </c>
      <c r="D14" s="28" t="s">
        <v>303</v>
      </c>
      <c r="E14" s="19" t="s">
        <v>116</v>
      </c>
      <c r="F14" s="28" t="s">
        <v>305</v>
      </c>
      <c r="G14" s="19" t="s">
        <v>116</v>
      </c>
    </row>
    <row r="15" spans="1:7" ht="20.100000000000001" customHeight="1">
      <c r="A15" s="83"/>
      <c r="B15" s="17" t="s">
        <v>300</v>
      </c>
      <c r="C15" s="19" t="s">
        <v>117</v>
      </c>
      <c r="D15" s="17" t="s">
        <v>19</v>
      </c>
      <c r="E15" s="19" t="s">
        <v>117</v>
      </c>
      <c r="F15" s="17" t="s">
        <v>19</v>
      </c>
      <c r="G15" s="19" t="s">
        <v>116</v>
      </c>
    </row>
    <row r="16" spans="1:7" ht="20.100000000000001" customHeight="1">
      <c r="A16" s="83"/>
      <c r="B16" s="17" t="s">
        <v>301</v>
      </c>
      <c r="C16" s="19" t="s">
        <v>118</v>
      </c>
      <c r="D16" s="17" t="s">
        <v>863</v>
      </c>
      <c r="E16" s="19" t="s">
        <v>117</v>
      </c>
      <c r="F16" s="17" t="s">
        <v>306</v>
      </c>
      <c r="G16" s="19" t="s">
        <v>117</v>
      </c>
    </row>
    <row r="17" spans="1:7" ht="20.100000000000001" customHeight="1">
      <c r="A17" s="83"/>
      <c r="B17" s="28" t="s">
        <v>862</v>
      </c>
      <c r="C17" s="19" t="s">
        <v>118</v>
      </c>
      <c r="D17" s="28"/>
      <c r="E17" s="19"/>
      <c r="F17" s="28" t="s">
        <v>307</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308</v>
      </c>
      <c r="C21" s="19" t="s">
        <v>115</v>
      </c>
      <c r="D21" s="18" t="s">
        <v>312</v>
      </c>
      <c r="E21" s="19" t="s">
        <v>116</v>
      </c>
      <c r="F21" s="18" t="s">
        <v>18</v>
      </c>
      <c r="G21" s="19" t="s">
        <v>115</v>
      </c>
    </row>
    <row r="22" spans="1:7" ht="20.100000000000001" customHeight="1">
      <c r="A22" s="83"/>
      <c r="B22" s="28" t="s">
        <v>309</v>
      </c>
      <c r="C22" s="19" t="s">
        <v>116</v>
      </c>
      <c r="D22" s="28" t="s">
        <v>313</v>
      </c>
      <c r="E22" s="19" t="s">
        <v>117</v>
      </c>
      <c r="F22" s="28" t="s">
        <v>316</v>
      </c>
      <c r="G22" s="19" t="s">
        <v>116</v>
      </c>
    </row>
    <row r="23" spans="1:7" ht="20.100000000000001" customHeight="1">
      <c r="A23" s="83"/>
      <c r="B23" s="17" t="s">
        <v>310</v>
      </c>
      <c r="C23" s="19" t="s">
        <v>117</v>
      </c>
      <c r="D23" s="17" t="s">
        <v>314</v>
      </c>
      <c r="E23" s="19" t="s">
        <v>118</v>
      </c>
      <c r="F23" s="17" t="s">
        <v>317</v>
      </c>
      <c r="G23" s="19" t="s">
        <v>117</v>
      </c>
    </row>
    <row r="24" spans="1:7" ht="20.100000000000001" customHeight="1">
      <c r="A24" s="83"/>
      <c r="B24" s="17" t="s">
        <v>311</v>
      </c>
      <c r="C24" s="19" t="s">
        <v>118</v>
      </c>
      <c r="D24" s="17" t="s">
        <v>23</v>
      </c>
      <c r="E24" s="19" t="s">
        <v>118</v>
      </c>
      <c r="F24" s="17" t="s">
        <v>318</v>
      </c>
      <c r="G24" s="19" t="s">
        <v>118</v>
      </c>
    </row>
    <row r="25" spans="1:7" ht="20.100000000000001" customHeight="1">
      <c r="A25" s="83"/>
      <c r="B25" s="28" t="s">
        <v>865</v>
      </c>
      <c r="C25" s="19" t="s">
        <v>119</v>
      </c>
      <c r="D25" s="28" t="s">
        <v>315</v>
      </c>
      <c r="E25" s="19" t="s">
        <v>119</v>
      </c>
      <c r="F25" s="28" t="s">
        <v>23</v>
      </c>
      <c r="G25" s="19" t="s">
        <v>118</v>
      </c>
    </row>
    <row r="26" spans="1:7" ht="20.100000000000001" customHeight="1">
      <c r="A26" s="83"/>
      <c r="B26" s="28"/>
      <c r="C26" s="19"/>
      <c r="D26" s="28" t="s">
        <v>866</v>
      </c>
      <c r="E26" s="19" t="s">
        <v>119</v>
      </c>
      <c r="F26" s="28" t="s">
        <v>319</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320</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815</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0 B13:G15 B21:G25 B29:C35 B17:G17 B16:D16 F16:G16 B11:F11 B27:G27 B26:D26 F26:G26 B19:G19 B18:F18" name="Aralık1"/>
    <protectedRange sqref="E16" name="Aralık1_1"/>
    <protectedRange sqref="G11" name="Aralık1_2"/>
    <protectedRange sqref="E26" name="Aralık1_3"/>
    <protectedRange sqref="G18" name="Aralık1_4"/>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E13:E19 C13:C19 G5:G11 E21:E27 C21:C27 G13:G19" xr:uid="{00000000-0002-0000-0F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0F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0F00-000002000000}">
          <x14:formula1>
            <xm:f>IF(Bilgi!$B$5="",Sayfa4!$C$2,Sayfa2!$N$2:$N$55)</xm:f>
          </x14:formula1>
          <xm:sqref>B29:B35 D5:D11 B5:B11 B13:B19 D13:D19 F13:F19 B21:B27 D21:D27 F21:F27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ayfa18">
    <pageSetUpPr fitToPage="1"/>
  </sheetPr>
  <dimension ref="A1:G41"/>
  <sheetViews>
    <sheetView showGridLines="0" topLeftCell="A10" zoomScaleNormal="100" workbookViewId="0">
      <selection activeCell="G11" sqref="G11"/>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846</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286</v>
      </c>
      <c r="C5" s="19" t="s">
        <v>116</v>
      </c>
      <c r="D5" s="20" t="s">
        <v>289</v>
      </c>
      <c r="E5" s="21" t="s">
        <v>115</v>
      </c>
      <c r="F5" s="20" t="s">
        <v>294</v>
      </c>
      <c r="G5" s="19" t="s">
        <v>115</v>
      </c>
    </row>
    <row r="6" spans="1:7" ht="20.100000000000001" customHeight="1">
      <c r="A6" s="83"/>
      <c r="B6" s="22" t="s">
        <v>287</v>
      </c>
      <c r="C6" s="21" t="s">
        <v>117</v>
      </c>
      <c r="D6" s="22" t="s">
        <v>290</v>
      </c>
      <c r="E6" s="23" t="s">
        <v>116</v>
      </c>
      <c r="F6" s="22" t="s">
        <v>16</v>
      </c>
      <c r="G6" s="19" t="s">
        <v>115</v>
      </c>
    </row>
    <row r="7" spans="1:7" ht="20.100000000000001" customHeight="1">
      <c r="A7" s="83"/>
      <c r="B7" s="17" t="s">
        <v>120</v>
      </c>
      <c r="C7" s="24" t="s">
        <v>117</v>
      </c>
      <c r="D7" s="17" t="s">
        <v>291</v>
      </c>
      <c r="E7" s="24" t="s">
        <v>117</v>
      </c>
      <c r="F7" s="17" t="s">
        <v>295</v>
      </c>
      <c r="G7" s="19" t="s">
        <v>117</v>
      </c>
    </row>
    <row r="8" spans="1:7" ht="20.100000000000001" customHeight="1">
      <c r="A8" s="83"/>
      <c r="B8" s="17" t="s">
        <v>20</v>
      </c>
      <c r="C8" s="24" t="s">
        <v>117</v>
      </c>
      <c r="D8" s="17" t="s">
        <v>835</v>
      </c>
      <c r="E8" s="24" t="s">
        <v>117</v>
      </c>
      <c r="F8" s="17" t="s">
        <v>296</v>
      </c>
      <c r="G8" s="19" t="s">
        <v>118</v>
      </c>
    </row>
    <row r="9" spans="1:7" ht="20.100000000000001" customHeight="1">
      <c r="A9" s="83"/>
      <c r="B9" s="17" t="s">
        <v>288</v>
      </c>
      <c r="C9" s="24" t="s">
        <v>118</v>
      </c>
      <c r="D9" s="17" t="s">
        <v>292</v>
      </c>
      <c r="E9" s="24" t="s">
        <v>118</v>
      </c>
      <c r="F9" s="17" t="s">
        <v>297</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293</v>
      </c>
      <c r="E11" s="25" t="s">
        <v>119</v>
      </c>
      <c r="F11" s="26" t="s">
        <v>861</v>
      </c>
      <c r="G11" s="19" t="s">
        <v>119</v>
      </c>
    </row>
    <row r="12" spans="1:7" ht="20.100000000000001" customHeight="1" thickTop="1">
      <c r="A12" s="83"/>
      <c r="B12" s="2" t="s">
        <v>3</v>
      </c>
      <c r="C12" s="3" t="s">
        <v>10</v>
      </c>
      <c r="D12" s="2" t="s">
        <v>4</v>
      </c>
      <c r="E12" s="3" t="s">
        <v>10</v>
      </c>
      <c r="F12" s="2" t="s">
        <v>5</v>
      </c>
      <c r="G12" s="3" t="s">
        <v>10</v>
      </c>
    </row>
    <row r="13" spans="1:7" ht="20.100000000000001" customHeight="1">
      <c r="A13" s="83"/>
      <c r="B13" s="18" t="s">
        <v>298</v>
      </c>
      <c r="C13" s="19" t="s">
        <v>115</v>
      </c>
      <c r="D13" s="18" t="s">
        <v>302</v>
      </c>
      <c r="E13" s="19" t="s">
        <v>115</v>
      </c>
      <c r="F13" s="18" t="s">
        <v>304</v>
      </c>
      <c r="G13" s="19" t="s">
        <v>115</v>
      </c>
    </row>
    <row r="14" spans="1:7" ht="20.100000000000001" customHeight="1">
      <c r="A14" s="83"/>
      <c r="B14" s="28" t="s">
        <v>299</v>
      </c>
      <c r="C14" s="19" t="s">
        <v>116</v>
      </c>
      <c r="D14" s="28" t="s">
        <v>303</v>
      </c>
      <c r="E14" s="19" t="s">
        <v>116</v>
      </c>
      <c r="F14" s="28" t="s">
        <v>305</v>
      </c>
      <c r="G14" s="19" t="s">
        <v>116</v>
      </c>
    </row>
    <row r="15" spans="1:7" ht="20.100000000000001" customHeight="1">
      <c r="A15" s="83"/>
      <c r="B15" s="17" t="s">
        <v>300</v>
      </c>
      <c r="C15" s="19" t="s">
        <v>117</v>
      </c>
      <c r="D15" s="17" t="s">
        <v>19</v>
      </c>
      <c r="E15" s="19" t="s">
        <v>117</v>
      </c>
      <c r="F15" s="17" t="s">
        <v>19</v>
      </c>
      <c r="G15" s="19" t="s">
        <v>116</v>
      </c>
    </row>
    <row r="16" spans="1:7" ht="20.100000000000001" customHeight="1">
      <c r="A16" s="83"/>
      <c r="B16" s="17" t="s">
        <v>301</v>
      </c>
      <c r="C16" s="19" t="s">
        <v>118</v>
      </c>
      <c r="D16" s="17" t="s">
        <v>863</v>
      </c>
      <c r="E16" s="19" t="s">
        <v>117</v>
      </c>
      <c r="F16" s="17" t="s">
        <v>306</v>
      </c>
      <c r="G16" s="19" t="s">
        <v>117</v>
      </c>
    </row>
    <row r="17" spans="1:7" ht="20.100000000000001" customHeight="1">
      <c r="A17" s="83"/>
      <c r="B17" s="28" t="s">
        <v>862</v>
      </c>
      <c r="C17" s="19" t="s">
        <v>118</v>
      </c>
      <c r="D17" s="28"/>
      <c r="E17" s="19"/>
      <c r="F17" s="28" t="s">
        <v>307</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308</v>
      </c>
      <c r="C21" s="19" t="s">
        <v>115</v>
      </c>
      <c r="D21" s="18" t="s">
        <v>312</v>
      </c>
      <c r="E21" s="19" t="s">
        <v>116</v>
      </c>
      <c r="F21" s="18" t="s">
        <v>18</v>
      </c>
      <c r="G21" s="19" t="s">
        <v>115</v>
      </c>
    </row>
    <row r="22" spans="1:7" ht="20.100000000000001" customHeight="1">
      <c r="A22" s="83"/>
      <c r="B22" s="28" t="s">
        <v>309</v>
      </c>
      <c r="C22" s="19" t="s">
        <v>116</v>
      </c>
      <c r="D22" s="28" t="s">
        <v>313</v>
      </c>
      <c r="E22" s="19" t="s">
        <v>117</v>
      </c>
      <c r="F22" s="28" t="s">
        <v>316</v>
      </c>
      <c r="G22" s="19" t="s">
        <v>116</v>
      </c>
    </row>
    <row r="23" spans="1:7" ht="20.100000000000001" customHeight="1">
      <c r="A23" s="83"/>
      <c r="B23" s="17" t="s">
        <v>310</v>
      </c>
      <c r="C23" s="19" t="s">
        <v>117</v>
      </c>
      <c r="D23" s="17" t="s">
        <v>314</v>
      </c>
      <c r="E23" s="19" t="s">
        <v>118</v>
      </c>
      <c r="F23" s="17" t="s">
        <v>317</v>
      </c>
      <c r="G23" s="19" t="s">
        <v>117</v>
      </c>
    </row>
    <row r="24" spans="1:7" ht="20.100000000000001" customHeight="1">
      <c r="A24" s="83"/>
      <c r="B24" s="17" t="s">
        <v>311</v>
      </c>
      <c r="C24" s="19" t="s">
        <v>118</v>
      </c>
      <c r="D24" s="17" t="s">
        <v>23</v>
      </c>
      <c r="E24" s="19" t="s">
        <v>118</v>
      </c>
      <c r="F24" s="17" t="s">
        <v>318</v>
      </c>
      <c r="G24" s="19" t="s">
        <v>118</v>
      </c>
    </row>
    <row r="25" spans="1:7" ht="20.100000000000001" customHeight="1">
      <c r="A25" s="83"/>
      <c r="B25" s="28" t="s">
        <v>865</v>
      </c>
      <c r="C25" s="19" t="s">
        <v>119</v>
      </c>
      <c r="D25" s="28" t="s">
        <v>315</v>
      </c>
      <c r="E25" s="19" t="s">
        <v>119</v>
      </c>
      <c r="F25" s="28" t="s">
        <v>23</v>
      </c>
      <c r="G25" s="19" t="s">
        <v>118</v>
      </c>
    </row>
    <row r="26" spans="1:7" ht="20.100000000000001" customHeight="1">
      <c r="A26" s="83"/>
      <c r="B26" s="28"/>
      <c r="C26" s="19"/>
      <c r="D26" s="28" t="s">
        <v>866</v>
      </c>
      <c r="E26" s="19" t="s">
        <v>119</v>
      </c>
      <c r="F26" s="28" t="s">
        <v>319</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320</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814</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0 B13:G15 B21:G25 B29:C35 B17:G17 B16:D16 F16:G16 B19:G19 B18:F18 B27:G27 B26:D26 F26:G26 B11:F11" name="Aralık1"/>
    <protectedRange sqref="E16" name="Aralık1_1"/>
    <protectedRange sqref="E26" name="Aralık1_3"/>
    <protectedRange sqref="G18" name="Aralık1_4"/>
    <protectedRange sqref="G11" name="Aralık1_5"/>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13:G19 C13:C19 E21:E27 E13:E19 C21:C27 G5:G11" xr:uid="{00000000-0002-0000-10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10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1000-000002000000}">
          <x14:formula1>
            <xm:f>IF(Bilgi!$B$5="",Sayfa4!$C$2,Sayfa2!$N$2:$N$55)</xm:f>
          </x14:formula1>
          <xm:sqref>B29:B35 D5:D11 B5:B11 B13:B19 D13:D19 F13:F19 B21:B27 D21:D27 F21:F27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ayfa17">
    <pageSetUpPr fitToPage="1"/>
  </sheetPr>
  <dimension ref="A1:G41"/>
  <sheetViews>
    <sheetView showGridLines="0" topLeftCell="A7"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845</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286</v>
      </c>
      <c r="C5" s="19" t="s">
        <v>116</v>
      </c>
      <c r="D5" s="20" t="s">
        <v>289</v>
      </c>
      <c r="E5" s="21" t="s">
        <v>115</v>
      </c>
      <c r="F5" s="20" t="s">
        <v>294</v>
      </c>
      <c r="G5" s="19" t="s">
        <v>115</v>
      </c>
    </row>
    <row r="6" spans="1:7" ht="20.100000000000001" customHeight="1">
      <c r="A6" s="83"/>
      <c r="B6" s="22" t="s">
        <v>287</v>
      </c>
      <c r="C6" s="21" t="s">
        <v>117</v>
      </c>
      <c r="D6" s="22" t="s">
        <v>290</v>
      </c>
      <c r="E6" s="23" t="s">
        <v>116</v>
      </c>
      <c r="F6" s="22" t="s">
        <v>16</v>
      </c>
      <c r="G6" s="19" t="s">
        <v>115</v>
      </c>
    </row>
    <row r="7" spans="1:7" ht="20.100000000000001" customHeight="1">
      <c r="A7" s="83"/>
      <c r="B7" s="17" t="s">
        <v>120</v>
      </c>
      <c r="C7" s="24" t="s">
        <v>117</v>
      </c>
      <c r="D7" s="17" t="s">
        <v>291</v>
      </c>
      <c r="E7" s="24" t="s">
        <v>117</v>
      </c>
      <c r="F7" s="17" t="s">
        <v>295</v>
      </c>
      <c r="G7" s="19" t="s">
        <v>117</v>
      </c>
    </row>
    <row r="8" spans="1:7" ht="20.100000000000001" customHeight="1">
      <c r="A8" s="83"/>
      <c r="B8" s="17" t="s">
        <v>20</v>
      </c>
      <c r="C8" s="24" t="s">
        <v>117</v>
      </c>
      <c r="D8" s="17" t="s">
        <v>835</v>
      </c>
      <c r="E8" s="24" t="s">
        <v>117</v>
      </c>
      <c r="F8" s="17" t="s">
        <v>296</v>
      </c>
      <c r="G8" s="19" t="s">
        <v>118</v>
      </c>
    </row>
    <row r="9" spans="1:7" ht="20.100000000000001" customHeight="1">
      <c r="A9" s="83"/>
      <c r="B9" s="17" t="s">
        <v>288</v>
      </c>
      <c r="C9" s="24" t="s">
        <v>118</v>
      </c>
      <c r="D9" s="17" t="s">
        <v>292</v>
      </c>
      <c r="E9" s="24" t="s">
        <v>118</v>
      </c>
      <c r="F9" s="17" t="s">
        <v>297</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293</v>
      </c>
      <c r="E11" s="25" t="s">
        <v>119</v>
      </c>
      <c r="F11" s="26" t="s">
        <v>861</v>
      </c>
      <c r="G11" s="19" t="s">
        <v>119</v>
      </c>
    </row>
    <row r="12" spans="1:7" ht="20.100000000000001" customHeight="1" thickTop="1">
      <c r="A12" s="83"/>
      <c r="B12" s="2" t="s">
        <v>3</v>
      </c>
      <c r="C12" s="3" t="s">
        <v>10</v>
      </c>
      <c r="D12" s="2" t="s">
        <v>4</v>
      </c>
      <c r="E12" s="3" t="s">
        <v>10</v>
      </c>
      <c r="F12" s="2" t="s">
        <v>5</v>
      </c>
      <c r="G12" s="3" t="s">
        <v>10</v>
      </c>
    </row>
    <row r="13" spans="1:7" ht="20.100000000000001" customHeight="1">
      <c r="A13" s="83"/>
      <c r="B13" s="18" t="s">
        <v>298</v>
      </c>
      <c r="C13" s="19" t="s">
        <v>115</v>
      </c>
      <c r="D13" s="18" t="s">
        <v>302</v>
      </c>
      <c r="E13" s="19" t="s">
        <v>115</v>
      </c>
      <c r="F13" s="18" t="s">
        <v>304</v>
      </c>
      <c r="G13" s="19" t="s">
        <v>115</v>
      </c>
    </row>
    <row r="14" spans="1:7" ht="20.100000000000001" customHeight="1">
      <c r="A14" s="83"/>
      <c r="B14" s="28" t="s">
        <v>299</v>
      </c>
      <c r="C14" s="19" t="s">
        <v>116</v>
      </c>
      <c r="D14" s="28" t="s">
        <v>303</v>
      </c>
      <c r="E14" s="19" t="s">
        <v>116</v>
      </c>
      <c r="F14" s="28" t="s">
        <v>305</v>
      </c>
      <c r="G14" s="19" t="s">
        <v>116</v>
      </c>
    </row>
    <row r="15" spans="1:7" ht="20.100000000000001" customHeight="1">
      <c r="A15" s="83"/>
      <c r="B15" s="17" t="s">
        <v>300</v>
      </c>
      <c r="C15" s="19" t="s">
        <v>117</v>
      </c>
      <c r="D15" s="17" t="s">
        <v>19</v>
      </c>
      <c r="E15" s="19" t="s">
        <v>117</v>
      </c>
      <c r="F15" s="17" t="s">
        <v>19</v>
      </c>
      <c r="G15" s="19" t="s">
        <v>116</v>
      </c>
    </row>
    <row r="16" spans="1:7" ht="20.100000000000001" customHeight="1">
      <c r="A16" s="83"/>
      <c r="B16" s="17" t="s">
        <v>301</v>
      </c>
      <c r="C16" s="19" t="s">
        <v>118</v>
      </c>
      <c r="D16" s="17" t="s">
        <v>863</v>
      </c>
      <c r="E16" s="19" t="s">
        <v>117</v>
      </c>
      <c r="F16" s="17" t="s">
        <v>306</v>
      </c>
      <c r="G16" s="19" t="s">
        <v>117</v>
      </c>
    </row>
    <row r="17" spans="1:7" ht="20.100000000000001" customHeight="1">
      <c r="A17" s="83"/>
      <c r="B17" s="28" t="s">
        <v>862</v>
      </c>
      <c r="C17" s="19" t="s">
        <v>118</v>
      </c>
      <c r="D17" s="28"/>
      <c r="E17" s="19"/>
      <c r="F17" s="28" t="s">
        <v>307</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308</v>
      </c>
      <c r="C21" s="19" t="s">
        <v>115</v>
      </c>
      <c r="D21" s="18" t="s">
        <v>312</v>
      </c>
      <c r="E21" s="19" t="s">
        <v>116</v>
      </c>
      <c r="F21" s="18" t="s">
        <v>18</v>
      </c>
      <c r="G21" s="19" t="s">
        <v>115</v>
      </c>
    </row>
    <row r="22" spans="1:7" ht="20.100000000000001" customHeight="1">
      <c r="A22" s="83"/>
      <c r="B22" s="28" t="s">
        <v>309</v>
      </c>
      <c r="C22" s="19" t="s">
        <v>116</v>
      </c>
      <c r="D22" s="28" t="s">
        <v>313</v>
      </c>
      <c r="E22" s="19" t="s">
        <v>117</v>
      </c>
      <c r="F22" s="28" t="s">
        <v>316</v>
      </c>
      <c r="G22" s="19" t="s">
        <v>116</v>
      </c>
    </row>
    <row r="23" spans="1:7" ht="20.100000000000001" customHeight="1">
      <c r="A23" s="83"/>
      <c r="B23" s="17" t="s">
        <v>310</v>
      </c>
      <c r="C23" s="19" t="s">
        <v>117</v>
      </c>
      <c r="D23" s="17" t="s">
        <v>314</v>
      </c>
      <c r="E23" s="19" t="s">
        <v>118</v>
      </c>
      <c r="F23" s="17" t="s">
        <v>317</v>
      </c>
      <c r="G23" s="19" t="s">
        <v>117</v>
      </c>
    </row>
    <row r="24" spans="1:7" ht="20.100000000000001" customHeight="1">
      <c r="A24" s="83"/>
      <c r="B24" s="17" t="s">
        <v>311</v>
      </c>
      <c r="C24" s="19" t="s">
        <v>118</v>
      </c>
      <c r="D24" s="17" t="s">
        <v>23</v>
      </c>
      <c r="E24" s="19" t="s">
        <v>118</v>
      </c>
      <c r="F24" s="17" t="s">
        <v>318</v>
      </c>
      <c r="G24" s="19" t="s">
        <v>118</v>
      </c>
    </row>
    <row r="25" spans="1:7" ht="20.100000000000001" customHeight="1">
      <c r="A25" s="83"/>
      <c r="B25" s="28" t="s">
        <v>865</v>
      </c>
      <c r="C25" s="19" t="s">
        <v>119</v>
      </c>
      <c r="D25" s="28" t="s">
        <v>315</v>
      </c>
      <c r="E25" s="19" t="s">
        <v>119</v>
      </c>
      <c r="F25" s="28" t="s">
        <v>23</v>
      </c>
      <c r="G25" s="19" t="s">
        <v>118</v>
      </c>
    </row>
    <row r="26" spans="1:7" ht="20.100000000000001" customHeight="1">
      <c r="A26" s="83"/>
      <c r="B26" s="28"/>
      <c r="C26" s="19"/>
      <c r="D26" s="28" t="s">
        <v>866</v>
      </c>
      <c r="E26" s="19" t="s">
        <v>119</v>
      </c>
      <c r="F26" s="28" t="s">
        <v>319</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320</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813</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0 B13:G15 B21:G25 B29:C35 B16:D16 F16:G16 B11:F11 B27:G27 B26:D26 F26:G26 B17:G19" name="Aralık1"/>
    <protectedRange sqref="E16" name="Aralık1_1"/>
    <protectedRange sqref="G11" name="Aralık1_2"/>
    <protectedRange sqref="E26" name="Aralık1_3"/>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E13:E19 C13:C19 G5:G11 E21:E27 C21:C27 G13:G19" xr:uid="{00000000-0002-0000-11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11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1100-000002000000}">
          <x14:formula1>
            <xm:f>IF(Bilgi!$B$5="",Sayfa4!$C$2,Sayfa2!$N$2:$N$55)</xm:f>
          </x14:formula1>
          <xm:sqref>B29:B35 D5:D11 B5:B11 B13:B19 D13:D19 F13:F19 B21:B27 D21:D27 F21:F27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ayfa16">
    <pageSetUpPr fitToPage="1"/>
  </sheetPr>
  <dimension ref="A1:G41"/>
  <sheetViews>
    <sheetView showGridLines="0" topLeftCell="A7"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844</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286</v>
      </c>
      <c r="C5" s="19" t="s">
        <v>116</v>
      </c>
      <c r="D5" s="20" t="s">
        <v>289</v>
      </c>
      <c r="E5" s="21" t="s">
        <v>115</v>
      </c>
      <c r="F5" s="20" t="s">
        <v>294</v>
      </c>
      <c r="G5" s="19" t="s">
        <v>115</v>
      </c>
    </row>
    <row r="6" spans="1:7" ht="20.100000000000001" customHeight="1">
      <c r="A6" s="83"/>
      <c r="B6" s="22" t="s">
        <v>287</v>
      </c>
      <c r="C6" s="21" t="s">
        <v>117</v>
      </c>
      <c r="D6" s="22" t="s">
        <v>290</v>
      </c>
      <c r="E6" s="23" t="s">
        <v>116</v>
      </c>
      <c r="F6" s="22" t="s">
        <v>16</v>
      </c>
      <c r="G6" s="19" t="s">
        <v>115</v>
      </c>
    </row>
    <row r="7" spans="1:7" ht="20.100000000000001" customHeight="1">
      <c r="A7" s="83"/>
      <c r="B7" s="17" t="s">
        <v>120</v>
      </c>
      <c r="C7" s="24" t="s">
        <v>117</v>
      </c>
      <c r="D7" s="17" t="s">
        <v>291</v>
      </c>
      <c r="E7" s="24" t="s">
        <v>117</v>
      </c>
      <c r="F7" s="17" t="s">
        <v>295</v>
      </c>
      <c r="G7" s="19" t="s">
        <v>117</v>
      </c>
    </row>
    <row r="8" spans="1:7" ht="20.100000000000001" customHeight="1">
      <c r="A8" s="83"/>
      <c r="B8" s="17" t="s">
        <v>20</v>
      </c>
      <c r="C8" s="24" t="s">
        <v>117</v>
      </c>
      <c r="D8" s="17" t="s">
        <v>835</v>
      </c>
      <c r="E8" s="24" t="s">
        <v>117</v>
      </c>
      <c r="F8" s="17" t="s">
        <v>296</v>
      </c>
      <c r="G8" s="19" t="s">
        <v>118</v>
      </c>
    </row>
    <row r="9" spans="1:7" ht="20.100000000000001" customHeight="1">
      <c r="A9" s="83"/>
      <c r="B9" s="17" t="s">
        <v>288</v>
      </c>
      <c r="C9" s="24" t="s">
        <v>118</v>
      </c>
      <c r="D9" s="17" t="s">
        <v>292</v>
      </c>
      <c r="E9" s="24" t="s">
        <v>118</v>
      </c>
      <c r="F9" s="17" t="s">
        <v>297</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293</v>
      </c>
      <c r="E11" s="25" t="s">
        <v>119</v>
      </c>
      <c r="F11" s="26" t="s">
        <v>861</v>
      </c>
      <c r="G11" s="19" t="s">
        <v>119</v>
      </c>
    </row>
    <row r="12" spans="1:7" ht="20.100000000000001" customHeight="1" thickTop="1">
      <c r="A12" s="83"/>
      <c r="B12" s="2" t="s">
        <v>3</v>
      </c>
      <c r="C12" s="3" t="s">
        <v>10</v>
      </c>
      <c r="D12" s="2" t="s">
        <v>4</v>
      </c>
      <c r="E12" s="3" t="s">
        <v>10</v>
      </c>
      <c r="F12" s="2" t="s">
        <v>5</v>
      </c>
      <c r="G12" s="3" t="s">
        <v>10</v>
      </c>
    </row>
    <row r="13" spans="1:7" ht="20.100000000000001" customHeight="1">
      <c r="A13" s="83"/>
      <c r="B13" s="18" t="s">
        <v>298</v>
      </c>
      <c r="C13" s="19" t="s">
        <v>115</v>
      </c>
      <c r="D13" s="18" t="s">
        <v>302</v>
      </c>
      <c r="E13" s="19" t="s">
        <v>115</v>
      </c>
      <c r="F13" s="18" t="s">
        <v>304</v>
      </c>
      <c r="G13" s="19" t="s">
        <v>115</v>
      </c>
    </row>
    <row r="14" spans="1:7" ht="20.100000000000001" customHeight="1">
      <c r="A14" s="83"/>
      <c r="B14" s="28" t="s">
        <v>299</v>
      </c>
      <c r="C14" s="19" t="s">
        <v>116</v>
      </c>
      <c r="D14" s="28" t="s">
        <v>303</v>
      </c>
      <c r="E14" s="19" t="s">
        <v>116</v>
      </c>
      <c r="F14" s="28" t="s">
        <v>305</v>
      </c>
      <c r="G14" s="19" t="s">
        <v>116</v>
      </c>
    </row>
    <row r="15" spans="1:7" ht="20.100000000000001" customHeight="1">
      <c r="A15" s="83"/>
      <c r="B15" s="17" t="s">
        <v>300</v>
      </c>
      <c r="C15" s="19" t="s">
        <v>117</v>
      </c>
      <c r="D15" s="17" t="s">
        <v>19</v>
      </c>
      <c r="E15" s="19" t="s">
        <v>117</v>
      </c>
      <c r="F15" s="17" t="s">
        <v>19</v>
      </c>
      <c r="G15" s="19" t="s">
        <v>116</v>
      </c>
    </row>
    <row r="16" spans="1:7" ht="20.100000000000001" customHeight="1">
      <c r="A16" s="83"/>
      <c r="B16" s="17" t="s">
        <v>301</v>
      </c>
      <c r="C16" s="19" t="s">
        <v>118</v>
      </c>
      <c r="D16" s="17" t="s">
        <v>863</v>
      </c>
      <c r="E16" s="19" t="s">
        <v>117</v>
      </c>
      <c r="F16" s="17" t="s">
        <v>306</v>
      </c>
      <c r="G16" s="19" t="s">
        <v>117</v>
      </c>
    </row>
    <row r="17" spans="1:7" ht="20.100000000000001" customHeight="1">
      <c r="A17" s="83"/>
      <c r="B17" s="28" t="s">
        <v>862</v>
      </c>
      <c r="C17" s="19" t="s">
        <v>118</v>
      </c>
      <c r="D17" s="28"/>
      <c r="E17" s="19"/>
      <c r="F17" s="28" t="s">
        <v>307</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308</v>
      </c>
      <c r="C21" s="19" t="s">
        <v>115</v>
      </c>
      <c r="D21" s="18" t="s">
        <v>312</v>
      </c>
      <c r="E21" s="19" t="s">
        <v>116</v>
      </c>
      <c r="F21" s="18" t="s">
        <v>18</v>
      </c>
      <c r="G21" s="19" t="s">
        <v>115</v>
      </c>
    </row>
    <row r="22" spans="1:7" ht="20.100000000000001" customHeight="1">
      <c r="A22" s="83"/>
      <c r="B22" s="28" t="s">
        <v>309</v>
      </c>
      <c r="C22" s="19" t="s">
        <v>116</v>
      </c>
      <c r="D22" s="28" t="s">
        <v>313</v>
      </c>
      <c r="E22" s="19" t="s">
        <v>117</v>
      </c>
      <c r="F22" s="28" t="s">
        <v>316</v>
      </c>
      <c r="G22" s="19" t="s">
        <v>116</v>
      </c>
    </row>
    <row r="23" spans="1:7" ht="20.100000000000001" customHeight="1">
      <c r="A23" s="83"/>
      <c r="B23" s="17" t="s">
        <v>310</v>
      </c>
      <c r="C23" s="19" t="s">
        <v>117</v>
      </c>
      <c r="D23" s="17" t="s">
        <v>314</v>
      </c>
      <c r="E23" s="19" t="s">
        <v>118</v>
      </c>
      <c r="F23" s="17" t="s">
        <v>317</v>
      </c>
      <c r="G23" s="19" t="s">
        <v>117</v>
      </c>
    </row>
    <row r="24" spans="1:7" ht="20.100000000000001" customHeight="1">
      <c r="A24" s="83"/>
      <c r="B24" s="17" t="s">
        <v>311</v>
      </c>
      <c r="C24" s="19" t="s">
        <v>118</v>
      </c>
      <c r="D24" s="17" t="s">
        <v>23</v>
      </c>
      <c r="E24" s="19" t="s">
        <v>118</v>
      </c>
      <c r="F24" s="17" t="s">
        <v>318</v>
      </c>
      <c r="G24" s="19" t="s">
        <v>118</v>
      </c>
    </row>
    <row r="25" spans="1:7" ht="20.100000000000001" customHeight="1">
      <c r="A25" s="83"/>
      <c r="B25" s="28" t="s">
        <v>865</v>
      </c>
      <c r="C25" s="19" t="s">
        <v>119</v>
      </c>
      <c r="D25" s="28" t="s">
        <v>315</v>
      </c>
      <c r="E25" s="19" t="s">
        <v>119</v>
      </c>
      <c r="F25" s="28" t="s">
        <v>23</v>
      </c>
      <c r="G25" s="19" t="s">
        <v>118</v>
      </c>
    </row>
    <row r="26" spans="1:7" ht="20.100000000000001" customHeight="1">
      <c r="A26" s="83"/>
      <c r="B26" s="28"/>
      <c r="C26" s="19"/>
      <c r="D26" s="28" t="s">
        <v>866</v>
      </c>
      <c r="E26" s="19" t="s">
        <v>119</v>
      </c>
      <c r="F26" s="28" t="s">
        <v>319</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320</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812</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0 B13:G15 B21:G25 B29:C35 B17:G17 B16:D16 F16:G16 B11:F11 B27:G27 B26:D26 F26:G26 B19:G19 B18:F18" name="Aralık1"/>
    <protectedRange sqref="E16" name="Aralık1_1"/>
    <protectedRange sqref="G11" name="Aralık1_2"/>
    <protectedRange sqref="E26" name="Aralık1_3"/>
    <protectedRange sqref="G18" name="Aralık1_4"/>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E13:E19 C13:C19 G5:G11 E21:E27 C21:C27 G13:G19" xr:uid="{00000000-0002-0000-12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12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1200-000002000000}">
          <x14:formula1>
            <xm:f>IF(Bilgi!$B$5="",Sayfa4!$C$2,Sayfa2!$N$2:$N$55)</xm:f>
          </x14:formula1>
          <xm:sqref>B29:B35 D5:D11 B5:B11 B13:B19 D13:D19 F13:F19 B21:B27 D21:D27 F21:F27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5"/>
  <dimension ref="A1:D120"/>
  <sheetViews>
    <sheetView workbookViewId="0">
      <pane ySplit="4" topLeftCell="A5" activePane="bottomLeft" state="frozen"/>
      <selection pane="bottomLeft" activeCell="D2" sqref="D2"/>
    </sheetView>
  </sheetViews>
  <sheetFormatPr defaultRowHeight="15"/>
  <cols>
    <col min="1" max="1" width="6.5703125" customWidth="1"/>
    <col min="2" max="2" width="10.42578125" customWidth="1"/>
    <col min="3" max="3" width="11" customWidth="1"/>
    <col min="4" max="4" width="45.7109375" customWidth="1"/>
  </cols>
  <sheetData>
    <row r="1" spans="1:4" ht="24" customHeight="1" thickBot="1">
      <c r="A1" s="76" t="s">
        <v>29</v>
      </c>
      <c r="B1" s="77"/>
      <c r="C1" s="78"/>
      <c r="D1" s="51" t="s">
        <v>784</v>
      </c>
    </row>
    <row r="2" spans="1:4" ht="27.75" customHeight="1" thickBot="1">
      <c r="A2" s="76" t="s">
        <v>25</v>
      </c>
      <c r="B2" s="77"/>
      <c r="C2" s="78"/>
      <c r="D2" s="51" t="s">
        <v>832</v>
      </c>
    </row>
    <row r="3" spans="1:4" ht="29.25" customHeight="1" thickBot="1">
      <c r="A3" s="76" t="s">
        <v>729</v>
      </c>
      <c r="B3" s="77"/>
      <c r="C3" s="78"/>
      <c r="D3" s="51" t="s">
        <v>833</v>
      </c>
    </row>
    <row r="4" spans="1:4" ht="15.75" thickBot="1">
      <c r="A4" s="53" t="s">
        <v>730</v>
      </c>
      <c r="B4" s="54" t="s">
        <v>726</v>
      </c>
      <c r="C4" s="54" t="s">
        <v>727</v>
      </c>
      <c r="D4" s="55" t="s">
        <v>728</v>
      </c>
    </row>
    <row r="5" spans="1:4">
      <c r="A5" s="56">
        <v>1</v>
      </c>
      <c r="B5" s="57" t="s">
        <v>14</v>
      </c>
      <c r="C5" s="66" t="s">
        <v>56</v>
      </c>
      <c r="D5" s="64" t="s">
        <v>804</v>
      </c>
    </row>
    <row r="6" spans="1:4">
      <c r="A6" s="46">
        <v>2</v>
      </c>
      <c r="B6" s="41" t="s">
        <v>14</v>
      </c>
      <c r="C6" s="67" t="s">
        <v>57</v>
      </c>
      <c r="D6" s="64" t="s">
        <v>805</v>
      </c>
    </row>
    <row r="7" spans="1:4">
      <c r="A7" s="46">
        <v>3</v>
      </c>
      <c r="B7" s="41" t="s">
        <v>14</v>
      </c>
      <c r="C7" s="67" t="s">
        <v>58</v>
      </c>
      <c r="D7" s="64" t="s">
        <v>806</v>
      </c>
    </row>
    <row r="8" spans="1:4">
      <c r="A8" s="46">
        <v>4</v>
      </c>
      <c r="B8" s="41" t="s">
        <v>14</v>
      </c>
      <c r="C8" s="67" t="s">
        <v>59</v>
      </c>
      <c r="D8" s="64" t="s">
        <v>807</v>
      </c>
    </row>
    <row r="9" spans="1:4">
      <c r="A9" s="46">
        <v>5</v>
      </c>
      <c r="B9" s="41" t="s">
        <v>14</v>
      </c>
      <c r="C9" s="67" t="s">
        <v>60</v>
      </c>
      <c r="D9" s="64" t="s">
        <v>808</v>
      </c>
    </row>
    <row r="10" spans="1:4" ht="15.75" thickBot="1">
      <c r="A10" s="46">
        <v>6</v>
      </c>
      <c r="B10" s="41" t="s">
        <v>14</v>
      </c>
      <c r="C10" s="67" t="s">
        <v>61</v>
      </c>
      <c r="D10" s="64" t="s">
        <v>809</v>
      </c>
    </row>
    <row r="11" spans="1:4">
      <c r="A11" s="46">
        <v>7</v>
      </c>
      <c r="B11" s="41" t="s">
        <v>80</v>
      </c>
      <c r="C11" s="67" t="s">
        <v>56</v>
      </c>
      <c r="D11" s="65" t="s">
        <v>810</v>
      </c>
    </row>
    <row r="12" spans="1:4">
      <c r="A12" s="46">
        <v>8</v>
      </c>
      <c r="B12" s="41" t="s">
        <v>80</v>
      </c>
      <c r="C12" s="67" t="s">
        <v>57</v>
      </c>
      <c r="D12" s="64" t="s">
        <v>811</v>
      </c>
    </row>
    <row r="13" spans="1:4">
      <c r="A13" s="46">
        <v>9</v>
      </c>
      <c r="B13" s="41" t="s">
        <v>80</v>
      </c>
      <c r="C13" s="67" t="s">
        <v>58</v>
      </c>
      <c r="D13" s="64" t="s">
        <v>812</v>
      </c>
    </row>
    <row r="14" spans="1:4">
      <c r="A14" s="46">
        <v>10</v>
      </c>
      <c r="B14" s="41" t="s">
        <v>80</v>
      </c>
      <c r="C14" s="67" t="s">
        <v>59</v>
      </c>
      <c r="D14" s="64" t="s">
        <v>813</v>
      </c>
    </row>
    <row r="15" spans="1:4">
      <c r="A15" s="46">
        <v>11</v>
      </c>
      <c r="B15" s="41" t="s">
        <v>80</v>
      </c>
      <c r="C15" s="67" t="s">
        <v>60</v>
      </c>
      <c r="D15" s="64" t="s">
        <v>814</v>
      </c>
    </row>
    <row r="16" spans="1:4">
      <c r="A16" s="46">
        <v>12</v>
      </c>
      <c r="B16" s="41" t="s">
        <v>80</v>
      </c>
      <c r="C16" s="67" t="s">
        <v>61</v>
      </c>
      <c r="D16" s="64" t="s">
        <v>815</v>
      </c>
    </row>
    <row r="17" spans="1:4">
      <c r="A17" s="46">
        <v>13</v>
      </c>
      <c r="B17" s="41" t="s">
        <v>81</v>
      </c>
      <c r="C17" s="67" t="s">
        <v>56</v>
      </c>
      <c r="D17" s="64" t="s">
        <v>816</v>
      </c>
    </row>
    <row r="18" spans="1:4">
      <c r="A18" s="46">
        <v>14</v>
      </c>
      <c r="B18" s="41" t="s">
        <v>81</v>
      </c>
      <c r="C18" s="67" t="s">
        <v>57</v>
      </c>
      <c r="D18" s="64" t="s">
        <v>817</v>
      </c>
    </row>
    <row r="19" spans="1:4">
      <c r="A19" s="46">
        <v>15</v>
      </c>
      <c r="B19" s="41" t="s">
        <v>81</v>
      </c>
      <c r="C19" s="67" t="s">
        <v>58</v>
      </c>
      <c r="D19" s="64" t="s">
        <v>818</v>
      </c>
    </row>
    <row r="20" spans="1:4">
      <c r="A20" s="46">
        <v>16</v>
      </c>
      <c r="B20" s="41" t="s">
        <v>81</v>
      </c>
      <c r="C20" s="67" t="s">
        <v>59</v>
      </c>
      <c r="D20" s="64" t="s">
        <v>819</v>
      </c>
    </row>
    <row r="21" spans="1:4">
      <c r="A21" s="46">
        <v>17</v>
      </c>
      <c r="B21" s="41" t="s">
        <v>81</v>
      </c>
      <c r="C21" s="67" t="s">
        <v>60</v>
      </c>
      <c r="D21" s="64" t="s">
        <v>820</v>
      </c>
    </row>
    <row r="22" spans="1:4">
      <c r="A22" s="46">
        <v>18</v>
      </c>
      <c r="B22" s="41" t="s">
        <v>81</v>
      </c>
      <c r="C22" s="67" t="s">
        <v>61</v>
      </c>
      <c r="D22" s="64" t="s">
        <v>821</v>
      </c>
    </row>
    <row r="23" spans="1:4">
      <c r="A23" s="46">
        <v>19</v>
      </c>
      <c r="B23" s="41" t="s">
        <v>82</v>
      </c>
      <c r="C23" s="67" t="s">
        <v>56</v>
      </c>
      <c r="D23" s="64" t="s">
        <v>822</v>
      </c>
    </row>
    <row r="24" spans="1:4">
      <c r="A24" s="46">
        <v>20</v>
      </c>
      <c r="B24" s="41" t="s">
        <v>82</v>
      </c>
      <c r="C24" s="67" t="s">
        <v>57</v>
      </c>
      <c r="D24" s="64" t="s">
        <v>823</v>
      </c>
    </row>
    <row r="25" spans="1:4">
      <c r="A25" s="46">
        <v>21</v>
      </c>
      <c r="B25" s="41" t="s">
        <v>82</v>
      </c>
      <c r="C25" s="67" t="s">
        <v>58</v>
      </c>
      <c r="D25" s="64" t="s">
        <v>824</v>
      </c>
    </row>
    <row r="26" spans="1:4">
      <c r="A26" s="46">
        <v>22</v>
      </c>
      <c r="B26" s="41" t="s">
        <v>82</v>
      </c>
      <c r="C26" s="67" t="s">
        <v>59</v>
      </c>
      <c r="D26" s="64" t="s">
        <v>825</v>
      </c>
    </row>
    <row r="27" spans="1:4">
      <c r="A27" s="46">
        <v>23</v>
      </c>
      <c r="B27" s="41" t="s">
        <v>82</v>
      </c>
      <c r="C27" s="67" t="s">
        <v>60</v>
      </c>
      <c r="D27" s="64" t="s">
        <v>826</v>
      </c>
    </row>
    <row r="28" spans="1:4">
      <c r="A28" s="46">
        <v>24</v>
      </c>
      <c r="B28" s="41" t="s">
        <v>82</v>
      </c>
      <c r="C28" s="67" t="s">
        <v>61</v>
      </c>
      <c r="D28" s="64" t="s">
        <v>827</v>
      </c>
    </row>
    <row r="29" spans="1:4">
      <c r="A29" s="46">
        <v>25</v>
      </c>
      <c r="B29" s="41" t="s">
        <v>12</v>
      </c>
      <c r="C29" s="67" t="s">
        <v>40</v>
      </c>
      <c r="D29" s="64" t="s">
        <v>828</v>
      </c>
    </row>
    <row r="30" spans="1:4">
      <c r="A30" s="46">
        <v>26</v>
      </c>
      <c r="B30" s="41" t="s">
        <v>12</v>
      </c>
      <c r="C30" s="67" t="s">
        <v>41</v>
      </c>
      <c r="D30" s="64" t="s">
        <v>829</v>
      </c>
    </row>
    <row r="31" spans="1:4">
      <c r="A31" s="46">
        <v>27</v>
      </c>
      <c r="B31" s="41" t="s">
        <v>12</v>
      </c>
      <c r="C31" s="67" t="s">
        <v>42</v>
      </c>
      <c r="D31" s="64" t="s">
        <v>830</v>
      </c>
    </row>
    <row r="32" spans="1:4">
      <c r="A32" s="46">
        <v>28</v>
      </c>
      <c r="B32" s="41" t="s">
        <v>12</v>
      </c>
      <c r="C32" s="67" t="s">
        <v>43</v>
      </c>
      <c r="D32" s="64" t="s">
        <v>831</v>
      </c>
    </row>
    <row r="33" spans="1:4">
      <c r="A33" s="46">
        <v>29</v>
      </c>
      <c r="B33" s="41"/>
      <c r="C33" s="45"/>
      <c r="D33" s="47"/>
    </row>
    <row r="34" spans="1:4">
      <c r="A34" s="46">
        <v>30</v>
      </c>
      <c r="B34" s="41"/>
      <c r="C34" s="45"/>
      <c r="D34" s="47"/>
    </row>
    <row r="35" spans="1:4">
      <c r="A35" s="46">
        <v>31</v>
      </c>
      <c r="B35" s="41"/>
      <c r="C35" s="45"/>
      <c r="D35" s="47"/>
    </row>
    <row r="36" spans="1:4">
      <c r="A36" s="46">
        <v>32</v>
      </c>
      <c r="B36" s="41"/>
      <c r="C36" s="45"/>
      <c r="D36" s="47"/>
    </row>
    <row r="37" spans="1:4">
      <c r="A37" s="46">
        <v>33</v>
      </c>
      <c r="B37" s="41"/>
      <c r="C37" s="45"/>
      <c r="D37" s="47"/>
    </row>
    <row r="38" spans="1:4">
      <c r="A38" s="46">
        <v>34</v>
      </c>
      <c r="B38" s="41"/>
      <c r="C38" s="45"/>
      <c r="D38" s="47"/>
    </row>
    <row r="39" spans="1:4">
      <c r="A39" s="46">
        <v>35</v>
      </c>
      <c r="B39" s="41"/>
      <c r="C39" s="45"/>
      <c r="D39" s="47"/>
    </row>
    <row r="40" spans="1:4">
      <c r="A40" s="46">
        <v>36</v>
      </c>
      <c r="B40" s="41"/>
      <c r="C40" s="45"/>
      <c r="D40" s="47"/>
    </row>
    <row r="41" spans="1:4">
      <c r="A41" s="46">
        <v>37</v>
      </c>
      <c r="B41" s="41"/>
      <c r="C41" s="45"/>
      <c r="D41" s="47"/>
    </row>
    <row r="42" spans="1:4">
      <c r="A42" s="46">
        <v>38</v>
      </c>
      <c r="B42" s="41"/>
      <c r="C42" s="45"/>
      <c r="D42" s="47"/>
    </row>
    <row r="43" spans="1:4">
      <c r="A43" s="46">
        <v>39</v>
      </c>
      <c r="B43" s="41"/>
      <c r="C43" s="45"/>
      <c r="D43" s="47"/>
    </row>
    <row r="44" spans="1:4">
      <c r="A44" s="46">
        <v>40</v>
      </c>
      <c r="B44" s="41"/>
      <c r="C44" s="45"/>
      <c r="D44" s="47"/>
    </row>
    <row r="45" spans="1:4">
      <c r="A45" s="46">
        <v>41</v>
      </c>
      <c r="B45" s="41"/>
      <c r="C45" s="45"/>
      <c r="D45" s="47"/>
    </row>
    <row r="46" spans="1:4">
      <c r="A46" s="46">
        <v>42</v>
      </c>
      <c r="B46" s="41"/>
      <c r="C46" s="45"/>
      <c r="D46" s="47"/>
    </row>
    <row r="47" spans="1:4">
      <c r="A47" s="46">
        <v>43</v>
      </c>
      <c r="B47" s="41"/>
      <c r="C47" s="45"/>
      <c r="D47" s="47"/>
    </row>
    <row r="48" spans="1:4">
      <c r="A48" s="46">
        <v>44</v>
      </c>
      <c r="B48" s="41"/>
      <c r="C48" s="45"/>
      <c r="D48" s="47"/>
    </row>
    <row r="49" spans="1:4">
      <c r="A49" s="46">
        <v>45</v>
      </c>
      <c r="B49" s="41"/>
      <c r="C49" s="45"/>
      <c r="D49" s="47"/>
    </row>
    <row r="50" spans="1:4">
      <c r="A50" s="46">
        <v>46</v>
      </c>
      <c r="B50" s="41"/>
      <c r="C50" s="45"/>
      <c r="D50" s="47"/>
    </row>
    <row r="51" spans="1:4">
      <c r="A51" s="46">
        <v>47</v>
      </c>
      <c r="B51" s="41"/>
      <c r="C51" s="45"/>
      <c r="D51" s="47"/>
    </row>
    <row r="52" spans="1:4">
      <c r="A52" s="46">
        <v>48</v>
      </c>
      <c r="B52" s="41"/>
      <c r="C52" s="45"/>
      <c r="D52" s="47"/>
    </row>
    <row r="53" spans="1:4">
      <c r="A53" s="46">
        <v>49</v>
      </c>
      <c r="B53" s="41"/>
      <c r="C53" s="45"/>
      <c r="D53" s="47"/>
    </row>
    <row r="54" spans="1:4">
      <c r="A54" s="46">
        <v>50</v>
      </c>
      <c r="B54" s="41"/>
      <c r="C54" s="45"/>
      <c r="D54" s="47"/>
    </row>
    <row r="55" spans="1:4">
      <c r="A55" s="46">
        <v>51</v>
      </c>
      <c r="B55" s="41"/>
      <c r="C55" s="45"/>
      <c r="D55" s="47"/>
    </row>
    <row r="56" spans="1:4">
      <c r="A56" s="46">
        <v>52</v>
      </c>
      <c r="B56" s="41"/>
      <c r="C56" s="45"/>
      <c r="D56" s="47"/>
    </row>
    <row r="57" spans="1:4">
      <c r="A57" s="46">
        <v>53</v>
      </c>
      <c r="B57" s="41"/>
      <c r="C57" s="45"/>
      <c r="D57" s="47"/>
    </row>
    <row r="58" spans="1:4">
      <c r="A58" s="46">
        <v>54</v>
      </c>
      <c r="B58" s="41"/>
      <c r="C58" s="45"/>
      <c r="D58" s="47"/>
    </row>
    <row r="59" spans="1:4">
      <c r="A59" s="46">
        <v>55</v>
      </c>
      <c r="B59" s="41"/>
      <c r="C59" s="45"/>
      <c r="D59" s="47"/>
    </row>
    <row r="60" spans="1:4">
      <c r="A60" s="46">
        <v>56</v>
      </c>
      <c r="B60" s="41"/>
      <c r="C60" s="45"/>
      <c r="D60" s="47"/>
    </row>
    <row r="61" spans="1:4">
      <c r="A61" s="46">
        <v>57</v>
      </c>
      <c r="B61" s="41"/>
      <c r="C61" s="45"/>
      <c r="D61" s="47"/>
    </row>
    <row r="62" spans="1:4">
      <c r="A62" s="46">
        <v>58</v>
      </c>
      <c r="B62" s="41"/>
      <c r="C62" s="45"/>
      <c r="D62" s="47"/>
    </row>
    <row r="63" spans="1:4">
      <c r="A63" s="46">
        <v>59</v>
      </c>
      <c r="B63" s="41"/>
      <c r="C63" s="45"/>
      <c r="D63" s="47"/>
    </row>
    <row r="64" spans="1:4">
      <c r="A64" s="46">
        <v>60</v>
      </c>
      <c r="B64" s="41"/>
      <c r="C64" s="45"/>
      <c r="D64" s="47"/>
    </row>
    <row r="65" spans="1:4">
      <c r="A65" s="46">
        <v>61</v>
      </c>
      <c r="B65" s="41"/>
      <c r="C65" s="45"/>
      <c r="D65" s="47"/>
    </row>
    <row r="66" spans="1:4">
      <c r="A66" s="46">
        <v>62</v>
      </c>
      <c r="B66" s="41"/>
      <c r="C66" s="45"/>
      <c r="D66" s="47"/>
    </row>
    <row r="67" spans="1:4">
      <c r="A67" s="46">
        <v>63</v>
      </c>
      <c r="B67" s="41"/>
      <c r="C67" s="45"/>
      <c r="D67" s="47"/>
    </row>
    <row r="68" spans="1:4">
      <c r="A68" s="46">
        <v>64</v>
      </c>
      <c r="B68" s="41"/>
      <c r="C68" s="45"/>
      <c r="D68" s="47"/>
    </row>
    <row r="69" spans="1:4">
      <c r="A69" s="46">
        <v>65</v>
      </c>
      <c r="B69" s="41"/>
      <c r="C69" s="45"/>
      <c r="D69" s="47"/>
    </row>
    <row r="70" spans="1:4">
      <c r="A70" s="46">
        <v>66</v>
      </c>
      <c r="B70" s="41"/>
      <c r="C70" s="45"/>
      <c r="D70" s="47"/>
    </row>
    <row r="71" spans="1:4">
      <c r="A71" s="46">
        <v>67</v>
      </c>
      <c r="B71" s="41"/>
      <c r="C71" s="45"/>
      <c r="D71" s="47"/>
    </row>
    <row r="72" spans="1:4">
      <c r="A72" s="46">
        <v>68</v>
      </c>
      <c r="B72" s="41"/>
      <c r="C72" s="45"/>
      <c r="D72" s="47"/>
    </row>
    <row r="73" spans="1:4">
      <c r="A73" s="46">
        <v>69</v>
      </c>
      <c r="B73" s="41"/>
      <c r="C73" s="45"/>
      <c r="D73" s="47"/>
    </row>
    <row r="74" spans="1:4">
      <c r="A74" s="46">
        <v>70</v>
      </c>
      <c r="B74" s="41"/>
      <c r="C74" s="45"/>
      <c r="D74" s="47"/>
    </row>
    <row r="75" spans="1:4">
      <c r="A75" s="46">
        <v>71</v>
      </c>
      <c r="B75" s="41"/>
      <c r="C75" s="45"/>
      <c r="D75" s="47"/>
    </row>
    <row r="76" spans="1:4">
      <c r="A76" s="46">
        <v>72</v>
      </c>
      <c r="B76" s="41"/>
      <c r="C76" s="45"/>
      <c r="D76" s="47"/>
    </row>
    <row r="77" spans="1:4">
      <c r="A77" s="46">
        <v>73</v>
      </c>
      <c r="B77" s="41"/>
      <c r="C77" s="45"/>
      <c r="D77" s="47"/>
    </row>
    <row r="78" spans="1:4">
      <c r="A78" s="46">
        <v>74</v>
      </c>
      <c r="B78" s="41"/>
      <c r="C78" s="45"/>
      <c r="D78" s="47"/>
    </row>
    <row r="79" spans="1:4">
      <c r="A79" s="46">
        <v>75</v>
      </c>
      <c r="B79" s="41"/>
      <c r="C79" s="45"/>
      <c r="D79" s="47"/>
    </row>
    <row r="80" spans="1:4">
      <c r="A80" s="46">
        <v>76</v>
      </c>
      <c r="B80" s="41"/>
      <c r="C80" s="45"/>
      <c r="D80" s="47"/>
    </row>
    <row r="81" spans="1:4">
      <c r="A81" s="46">
        <v>77</v>
      </c>
      <c r="B81" s="41"/>
      <c r="C81" s="45"/>
      <c r="D81" s="47"/>
    </row>
    <row r="82" spans="1:4">
      <c r="A82" s="46">
        <v>78</v>
      </c>
      <c r="B82" s="41"/>
      <c r="C82" s="45"/>
      <c r="D82" s="47"/>
    </row>
    <row r="83" spans="1:4">
      <c r="A83" s="46">
        <v>79</v>
      </c>
      <c r="B83" s="41"/>
      <c r="C83" s="45"/>
      <c r="D83" s="47"/>
    </row>
    <row r="84" spans="1:4">
      <c r="A84" s="46">
        <v>80</v>
      </c>
      <c r="B84" s="41"/>
      <c r="C84" s="45"/>
      <c r="D84" s="47"/>
    </row>
    <row r="85" spans="1:4">
      <c r="A85" s="46">
        <v>81</v>
      </c>
      <c r="B85" s="41"/>
      <c r="C85" s="45"/>
      <c r="D85" s="47"/>
    </row>
    <row r="86" spans="1:4">
      <c r="A86" s="46">
        <v>82</v>
      </c>
      <c r="B86" s="41"/>
      <c r="C86" s="45"/>
      <c r="D86" s="47"/>
    </row>
    <row r="87" spans="1:4">
      <c r="A87" s="46">
        <v>83</v>
      </c>
      <c r="B87" s="41"/>
      <c r="C87" s="45"/>
      <c r="D87" s="47"/>
    </row>
    <row r="88" spans="1:4">
      <c r="A88" s="46">
        <v>84</v>
      </c>
      <c r="B88" s="41"/>
      <c r="C88" s="45"/>
      <c r="D88" s="47"/>
    </row>
    <row r="89" spans="1:4">
      <c r="A89" s="46">
        <v>85</v>
      </c>
      <c r="B89" s="41"/>
      <c r="C89" s="45"/>
      <c r="D89" s="47"/>
    </row>
    <row r="90" spans="1:4">
      <c r="A90" s="46">
        <v>86</v>
      </c>
      <c r="B90" s="41"/>
      <c r="C90" s="45"/>
      <c r="D90" s="47"/>
    </row>
    <row r="91" spans="1:4">
      <c r="A91" s="46">
        <v>87</v>
      </c>
      <c r="B91" s="41"/>
      <c r="C91" s="45"/>
      <c r="D91" s="47"/>
    </row>
    <row r="92" spans="1:4">
      <c r="A92" s="46">
        <v>88</v>
      </c>
      <c r="B92" s="41"/>
      <c r="C92" s="45"/>
      <c r="D92" s="47"/>
    </row>
    <row r="93" spans="1:4">
      <c r="A93" s="46">
        <v>89</v>
      </c>
      <c r="B93" s="41"/>
      <c r="C93" s="45"/>
      <c r="D93" s="47"/>
    </row>
    <row r="94" spans="1:4">
      <c r="A94" s="46">
        <v>90</v>
      </c>
      <c r="B94" s="41"/>
      <c r="C94" s="45"/>
      <c r="D94" s="47"/>
    </row>
    <row r="95" spans="1:4">
      <c r="A95" s="46">
        <v>91</v>
      </c>
      <c r="B95" s="41"/>
      <c r="C95" s="45"/>
      <c r="D95" s="47"/>
    </row>
    <row r="96" spans="1:4">
      <c r="A96" s="46">
        <v>92</v>
      </c>
      <c r="B96" s="41"/>
      <c r="C96" s="45"/>
      <c r="D96" s="47"/>
    </row>
    <row r="97" spans="1:4">
      <c r="A97" s="46">
        <v>93</v>
      </c>
      <c r="B97" s="41"/>
      <c r="C97" s="45"/>
      <c r="D97" s="47"/>
    </row>
    <row r="98" spans="1:4">
      <c r="A98" s="46">
        <v>94</v>
      </c>
      <c r="B98" s="41"/>
      <c r="C98" s="45"/>
      <c r="D98" s="47"/>
    </row>
    <row r="99" spans="1:4">
      <c r="A99" s="46">
        <v>95</v>
      </c>
      <c r="B99" s="41"/>
      <c r="C99" s="45"/>
      <c r="D99" s="47"/>
    </row>
    <row r="100" spans="1:4">
      <c r="A100" s="46">
        <v>96</v>
      </c>
      <c r="B100" s="41"/>
      <c r="C100" s="45"/>
      <c r="D100" s="47"/>
    </row>
    <row r="101" spans="1:4">
      <c r="A101" s="46">
        <v>97</v>
      </c>
      <c r="B101" s="41"/>
      <c r="C101" s="45"/>
      <c r="D101" s="47"/>
    </row>
    <row r="102" spans="1:4">
      <c r="A102" s="46">
        <v>98</v>
      </c>
      <c r="B102" s="41"/>
      <c r="C102" s="45"/>
      <c r="D102" s="47"/>
    </row>
    <row r="103" spans="1:4">
      <c r="A103" s="46">
        <v>99</v>
      </c>
      <c r="B103" s="41"/>
      <c r="C103" s="45"/>
      <c r="D103" s="47"/>
    </row>
    <row r="104" spans="1:4">
      <c r="A104" s="46">
        <v>100</v>
      </c>
      <c r="B104" s="41"/>
      <c r="C104" s="45"/>
      <c r="D104" s="47"/>
    </row>
    <row r="105" spans="1:4">
      <c r="A105" s="46">
        <v>101</v>
      </c>
      <c r="B105" s="41"/>
      <c r="C105" s="45"/>
      <c r="D105" s="47"/>
    </row>
    <row r="106" spans="1:4">
      <c r="A106" s="46">
        <v>102</v>
      </c>
      <c r="B106" s="41"/>
      <c r="C106" s="45"/>
      <c r="D106" s="47"/>
    </row>
    <row r="107" spans="1:4">
      <c r="A107" s="46">
        <v>103</v>
      </c>
      <c r="B107" s="41"/>
      <c r="C107" s="45"/>
      <c r="D107" s="47"/>
    </row>
    <row r="108" spans="1:4">
      <c r="A108" s="46">
        <v>104</v>
      </c>
      <c r="B108" s="41"/>
      <c r="C108" s="45"/>
      <c r="D108" s="47"/>
    </row>
    <row r="109" spans="1:4">
      <c r="A109" s="46">
        <v>105</v>
      </c>
      <c r="B109" s="41"/>
      <c r="C109" s="45"/>
      <c r="D109" s="47"/>
    </row>
    <row r="110" spans="1:4">
      <c r="A110" s="46">
        <v>106</v>
      </c>
      <c r="B110" s="41"/>
      <c r="C110" s="45"/>
      <c r="D110" s="47"/>
    </row>
    <row r="111" spans="1:4">
      <c r="A111" s="46">
        <v>107</v>
      </c>
      <c r="B111" s="41"/>
      <c r="C111" s="45"/>
      <c r="D111" s="47"/>
    </row>
    <row r="112" spans="1:4">
      <c r="A112" s="46">
        <v>108</v>
      </c>
      <c r="B112" s="41"/>
      <c r="C112" s="45"/>
      <c r="D112" s="47"/>
    </row>
    <row r="113" spans="1:4">
      <c r="A113" s="46">
        <v>109</v>
      </c>
      <c r="B113" s="41"/>
      <c r="C113" s="45"/>
      <c r="D113" s="47"/>
    </row>
    <row r="114" spans="1:4">
      <c r="A114" s="46">
        <v>110</v>
      </c>
      <c r="B114" s="41"/>
      <c r="C114" s="45"/>
      <c r="D114" s="47"/>
    </row>
    <row r="115" spans="1:4">
      <c r="A115" s="46">
        <v>111</v>
      </c>
      <c r="B115" s="41"/>
      <c r="C115" s="45"/>
      <c r="D115" s="47"/>
    </row>
    <row r="116" spans="1:4">
      <c r="A116" s="46">
        <v>112</v>
      </c>
      <c r="B116" s="41"/>
      <c r="C116" s="45"/>
      <c r="D116" s="47"/>
    </row>
    <row r="117" spans="1:4">
      <c r="A117" s="46">
        <v>113</v>
      </c>
      <c r="B117" s="41"/>
      <c r="C117" s="45"/>
      <c r="D117" s="47"/>
    </row>
    <row r="118" spans="1:4">
      <c r="A118" s="46">
        <v>114</v>
      </c>
      <c r="B118" s="41"/>
      <c r="C118" s="45"/>
      <c r="D118" s="47"/>
    </row>
    <row r="119" spans="1:4">
      <c r="A119" s="46">
        <v>115</v>
      </c>
      <c r="B119" s="41"/>
      <c r="C119" s="45"/>
      <c r="D119" s="47"/>
    </row>
    <row r="120" spans="1:4" ht="15.75" thickBot="1">
      <c r="A120" s="48">
        <v>116</v>
      </c>
      <c r="B120" s="49"/>
      <c r="C120" s="52"/>
      <c r="D120" s="50"/>
    </row>
  </sheetData>
  <sheetProtection algorithmName="SHA-512" hashValue="KF6gZz7ul6XtkUa7hUazG7ypRsZDyt2kVGWjam+wa5FgTX6a8uGB8zrqz6/XAnVDEgJXcmyUwF00wolNtiEzmw==" saltValue="NPDWLrIvVaDNMvfnwJ0RPQ==" spinCount="100000" sheet="1"/>
  <protectedRanges>
    <protectedRange sqref="D1:D3 B5:D120" name="Aralık1"/>
  </protectedRanges>
  <mergeCells count="3">
    <mergeCell ref="A3:C3"/>
    <mergeCell ref="A2:C2"/>
    <mergeCell ref="A1:C1"/>
  </mergeCells>
  <dataValidations count="1">
    <dataValidation type="list" allowBlank="1" showInputMessage="1" showErrorMessage="1" sqref="B5:B120" xr:uid="{00000000-0002-0000-0100-000000000000}">
      <formula1>"Okul Öncesi,1. Sınıf,2. Sınıf,3. Sınıf,4. Sınıf,5. Sınıf,6. Sınıf,7. Sınıf,8. Sınıf,9. Sınıf,10. Sınıf,11. Sınıf,12. Sınıf,9. Sınıf ÖEMO,10. Sınıf ÖEMO,11. Sınıf ÖEMO,12. Sınıf ÖEMO"</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IF(B5="",Sayfa4!$C$2,IF(B5="Okul Öncesi",Sayfa4!$A$2:$A$74,Sayfa4!$B$2:$B$25))</xm:f>
          </x14:formula1>
          <xm:sqref>C5:C120</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ayfa15">
    <pageSetUpPr fitToPage="1"/>
  </sheetPr>
  <dimension ref="A1:G41"/>
  <sheetViews>
    <sheetView showGridLines="0" topLeftCell="A7"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843</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286</v>
      </c>
      <c r="C5" s="19" t="s">
        <v>116</v>
      </c>
      <c r="D5" s="20" t="s">
        <v>289</v>
      </c>
      <c r="E5" s="21" t="s">
        <v>115</v>
      </c>
      <c r="F5" s="20" t="s">
        <v>294</v>
      </c>
      <c r="G5" s="19" t="s">
        <v>115</v>
      </c>
    </row>
    <row r="6" spans="1:7" ht="20.100000000000001" customHeight="1">
      <c r="A6" s="83"/>
      <c r="B6" s="22" t="s">
        <v>287</v>
      </c>
      <c r="C6" s="21" t="s">
        <v>117</v>
      </c>
      <c r="D6" s="22" t="s">
        <v>290</v>
      </c>
      <c r="E6" s="23" t="s">
        <v>116</v>
      </c>
      <c r="F6" s="22" t="s">
        <v>16</v>
      </c>
      <c r="G6" s="19" t="s">
        <v>115</v>
      </c>
    </row>
    <row r="7" spans="1:7" ht="20.100000000000001" customHeight="1">
      <c r="A7" s="83"/>
      <c r="B7" s="17" t="s">
        <v>120</v>
      </c>
      <c r="C7" s="24" t="s">
        <v>117</v>
      </c>
      <c r="D7" s="17" t="s">
        <v>291</v>
      </c>
      <c r="E7" s="24" t="s">
        <v>117</v>
      </c>
      <c r="F7" s="17" t="s">
        <v>295</v>
      </c>
      <c r="G7" s="19" t="s">
        <v>117</v>
      </c>
    </row>
    <row r="8" spans="1:7" ht="20.100000000000001" customHeight="1">
      <c r="A8" s="83"/>
      <c r="B8" s="17" t="s">
        <v>20</v>
      </c>
      <c r="C8" s="24" t="s">
        <v>117</v>
      </c>
      <c r="D8" s="17" t="s">
        <v>835</v>
      </c>
      <c r="E8" s="24" t="s">
        <v>117</v>
      </c>
      <c r="F8" s="17" t="s">
        <v>296</v>
      </c>
      <c r="G8" s="19" t="s">
        <v>118</v>
      </c>
    </row>
    <row r="9" spans="1:7" ht="20.100000000000001" customHeight="1">
      <c r="A9" s="83"/>
      <c r="B9" s="17" t="s">
        <v>288</v>
      </c>
      <c r="C9" s="24" t="s">
        <v>118</v>
      </c>
      <c r="D9" s="17" t="s">
        <v>292</v>
      </c>
      <c r="E9" s="24" t="s">
        <v>118</v>
      </c>
      <c r="F9" s="17" t="s">
        <v>297</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293</v>
      </c>
      <c r="E11" s="25" t="s">
        <v>119</v>
      </c>
      <c r="F11" s="26" t="s">
        <v>861</v>
      </c>
      <c r="G11" s="19" t="s">
        <v>119</v>
      </c>
    </row>
    <row r="12" spans="1:7" ht="20.100000000000001" customHeight="1" thickTop="1">
      <c r="A12" s="83"/>
      <c r="B12" s="2" t="s">
        <v>3</v>
      </c>
      <c r="C12" s="3" t="s">
        <v>10</v>
      </c>
      <c r="D12" s="2" t="s">
        <v>4</v>
      </c>
      <c r="E12" s="3" t="s">
        <v>10</v>
      </c>
      <c r="F12" s="2" t="s">
        <v>5</v>
      </c>
      <c r="G12" s="3" t="s">
        <v>10</v>
      </c>
    </row>
    <row r="13" spans="1:7" ht="20.100000000000001" customHeight="1">
      <c r="A13" s="83"/>
      <c r="B13" s="18" t="s">
        <v>298</v>
      </c>
      <c r="C13" s="19" t="s">
        <v>115</v>
      </c>
      <c r="D13" s="18" t="s">
        <v>302</v>
      </c>
      <c r="E13" s="19" t="s">
        <v>115</v>
      </c>
      <c r="F13" s="18" t="s">
        <v>304</v>
      </c>
      <c r="G13" s="19" t="s">
        <v>115</v>
      </c>
    </row>
    <row r="14" spans="1:7" ht="20.100000000000001" customHeight="1">
      <c r="A14" s="83"/>
      <c r="B14" s="28" t="s">
        <v>299</v>
      </c>
      <c r="C14" s="19" t="s">
        <v>116</v>
      </c>
      <c r="D14" s="28" t="s">
        <v>303</v>
      </c>
      <c r="E14" s="19" t="s">
        <v>116</v>
      </c>
      <c r="F14" s="28" t="s">
        <v>305</v>
      </c>
      <c r="G14" s="19" t="s">
        <v>116</v>
      </c>
    </row>
    <row r="15" spans="1:7" ht="20.100000000000001" customHeight="1">
      <c r="A15" s="83"/>
      <c r="B15" s="17" t="s">
        <v>300</v>
      </c>
      <c r="C15" s="19" t="s">
        <v>117</v>
      </c>
      <c r="D15" s="17" t="s">
        <v>19</v>
      </c>
      <c r="E15" s="19" t="s">
        <v>117</v>
      </c>
      <c r="F15" s="17" t="s">
        <v>19</v>
      </c>
      <c r="G15" s="19" t="s">
        <v>116</v>
      </c>
    </row>
    <row r="16" spans="1:7" ht="20.100000000000001" customHeight="1">
      <c r="A16" s="83"/>
      <c r="B16" s="17" t="s">
        <v>301</v>
      </c>
      <c r="C16" s="19" t="s">
        <v>118</v>
      </c>
      <c r="D16" s="17" t="s">
        <v>863</v>
      </c>
      <c r="E16" s="19" t="s">
        <v>117</v>
      </c>
      <c r="F16" s="17" t="s">
        <v>306</v>
      </c>
      <c r="G16" s="19" t="s">
        <v>117</v>
      </c>
    </row>
    <row r="17" spans="1:7" ht="20.100000000000001" customHeight="1">
      <c r="A17" s="83"/>
      <c r="B17" s="28" t="s">
        <v>862</v>
      </c>
      <c r="C17" s="19" t="s">
        <v>118</v>
      </c>
      <c r="D17" s="28"/>
      <c r="E17" s="19"/>
      <c r="F17" s="28" t="s">
        <v>307</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308</v>
      </c>
      <c r="C21" s="19" t="s">
        <v>115</v>
      </c>
      <c r="D21" s="18" t="s">
        <v>312</v>
      </c>
      <c r="E21" s="19" t="s">
        <v>116</v>
      </c>
      <c r="F21" s="18" t="s">
        <v>18</v>
      </c>
      <c r="G21" s="19" t="s">
        <v>115</v>
      </c>
    </row>
    <row r="22" spans="1:7" ht="20.100000000000001" customHeight="1">
      <c r="A22" s="83"/>
      <c r="B22" s="28" t="s">
        <v>309</v>
      </c>
      <c r="C22" s="19" t="s">
        <v>116</v>
      </c>
      <c r="D22" s="28" t="s">
        <v>313</v>
      </c>
      <c r="E22" s="19" t="s">
        <v>117</v>
      </c>
      <c r="F22" s="28" t="s">
        <v>316</v>
      </c>
      <c r="G22" s="19" t="s">
        <v>116</v>
      </c>
    </row>
    <row r="23" spans="1:7" ht="20.100000000000001" customHeight="1">
      <c r="A23" s="83"/>
      <c r="B23" s="17" t="s">
        <v>310</v>
      </c>
      <c r="C23" s="19" t="s">
        <v>117</v>
      </c>
      <c r="D23" s="17" t="s">
        <v>314</v>
      </c>
      <c r="E23" s="19" t="s">
        <v>118</v>
      </c>
      <c r="F23" s="17" t="s">
        <v>317</v>
      </c>
      <c r="G23" s="19" t="s">
        <v>117</v>
      </c>
    </row>
    <row r="24" spans="1:7" ht="20.100000000000001" customHeight="1">
      <c r="A24" s="83"/>
      <c r="B24" s="17" t="s">
        <v>311</v>
      </c>
      <c r="C24" s="19" t="s">
        <v>118</v>
      </c>
      <c r="D24" s="17" t="s">
        <v>23</v>
      </c>
      <c r="E24" s="19" t="s">
        <v>118</v>
      </c>
      <c r="F24" s="17" t="s">
        <v>318</v>
      </c>
      <c r="G24" s="19" t="s">
        <v>118</v>
      </c>
    </row>
    <row r="25" spans="1:7" ht="20.100000000000001" customHeight="1">
      <c r="A25" s="83"/>
      <c r="B25" s="28" t="s">
        <v>865</v>
      </c>
      <c r="C25" s="19" t="s">
        <v>119</v>
      </c>
      <c r="D25" s="28" t="s">
        <v>315</v>
      </c>
      <c r="E25" s="19" t="s">
        <v>119</v>
      </c>
      <c r="F25" s="28" t="s">
        <v>23</v>
      </c>
      <c r="G25" s="19" t="s">
        <v>118</v>
      </c>
    </row>
    <row r="26" spans="1:7" ht="20.100000000000001" customHeight="1">
      <c r="A26" s="83"/>
      <c r="B26" s="28"/>
      <c r="C26" s="19"/>
      <c r="D26" s="28" t="s">
        <v>866</v>
      </c>
      <c r="E26" s="19" t="s">
        <v>119</v>
      </c>
      <c r="F26" s="28" t="s">
        <v>319</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320</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811</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0 B13:G15 B21:G25 B29:C35 B17:G17 B16:D16 F16:G16 B11:F11 B27:G27 B26:D26 F26:G26 B19:G19 B18:F18" name="Aralık1"/>
    <protectedRange sqref="E16" name="Aralık1_1"/>
    <protectedRange sqref="G11" name="Aralık1_2"/>
    <protectedRange sqref="E26" name="Aralık1_3"/>
    <protectedRange sqref="G18" name="Aralık1_4"/>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E13:E19 C13:C19 G5:G11 E21:E27 C21:C27 G13:G19" xr:uid="{00000000-0002-0000-13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13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1300-000002000000}">
          <x14:formula1>
            <xm:f>IF(Bilgi!$B$5="",Sayfa4!$C$2,Sayfa2!$N$2:$N$55)</xm:f>
          </x14:formula1>
          <xm:sqref>B29:B35 D5:D11 B5:B11 B13:B19 D13:D19 F13:F19 B21:B27 D21:D27 F21:F27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ayfa14">
    <pageSetUpPr fitToPage="1"/>
  </sheetPr>
  <dimension ref="A1:G41"/>
  <sheetViews>
    <sheetView showGridLines="0" topLeftCell="A7"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842</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286</v>
      </c>
      <c r="C5" s="19" t="s">
        <v>116</v>
      </c>
      <c r="D5" s="20" t="s">
        <v>289</v>
      </c>
      <c r="E5" s="21" t="s">
        <v>115</v>
      </c>
      <c r="F5" s="20" t="s">
        <v>294</v>
      </c>
      <c r="G5" s="19" t="s">
        <v>115</v>
      </c>
    </row>
    <row r="6" spans="1:7" ht="20.100000000000001" customHeight="1">
      <c r="A6" s="83"/>
      <c r="B6" s="22" t="s">
        <v>287</v>
      </c>
      <c r="C6" s="21" t="s">
        <v>117</v>
      </c>
      <c r="D6" s="22" t="s">
        <v>290</v>
      </c>
      <c r="E6" s="23" t="s">
        <v>116</v>
      </c>
      <c r="F6" s="22" t="s">
        <v>16</v>
      </c>
      <c r="G6" s="19" t="s">
        <v>115</v>
      </c>
    </row>
    <row r="7" spans="1:7" ht="20.100000000000001" customHeight="1">
      <c r="A7" s="83"/>
      <c r="B7" s="17" t="s">
        <v>120</v>
      </c>
      <c r="C7" s="24" t="s">
        <v>117</v>
      </c>
      <c r="D7" s="17" t="s">
        <v>291</v>
      </c>
      <c r="E7" s="24" t="s">
        <v>117</v>
      </c>
      <c r="F7" s="17" t="s">
        <v>295</v>
      </c>
      <c r="G7" s="19" t="s">
        <v>117</v>
      </c>
    </row>
    <row r="8" spans="1:7" ht="20.100000000000001" customHeight="1">
      <c r="A8" s="83"/>
      <c r="B8" s="17" t="s">
        <v>20</v>
      </c>
      <c r="C8" s="24" t="s">
        <v>117</v>
      </c>
      <c r="D8" s="17" t="s">
        <v>835</v>
      </c>
      <c r="E8" s="24" t="s">
        <v>117</v>
      </c>
      <c r="F8" s="17" t="s">
        <v>296</v>
      </c>
      <c r="G8" s="19" t="s">
        <v>118</v>
      </c>
    </row>
    <row r="9" spans="1:7" ht="20.100000000000001" customHeight="1">
      <c r="A9" s="83"/>
      <c r="B9" s="17" t="s">
        <v>288</v>
      </c>
      <c r="C9" s="24" t="s">
        <v>118</v>
      </c>
      <c r="D9" s="17" t="s">
        <v>292</v>
      </c>
      <c r="E9" s="24" t="s">
        <v>118</v>
      </c>
      <c r="F9" s="17" t="s">
        <v>297</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293</v>
      </c>
      <c r="E11" s="25" t="s">
        <v>119</v>
      </c>
      <c r="F11" s="26" t="s">
        <v>861</v>
      </c>
      <c r="G11" s="19" t="s">
        <v>119</v>
      </c>
    </row>
    <row r="12" spans="1:7" ht="20.100000000000001" customHeight="1" thickTop="1">
      <c r="A12" s="83"/>
      <c r="B12" s="2" t="s">
        <v>3</v>
      </c>
      <c r="C12" s="3" t="s">
        <v>10</v>
      </c>
      <c r="D12" s="2" t="s">
        <v>4</v>
      </c>
      <c r="E12" s="3" t="s">
        <v>10</v>
      </c>
      <c r="F12" s="2" t="s">
        <v>5</v>
      </c>
      <c r="G12" s="3" t="s">
        <v>10</v>
      </c>
    </row>
    <row r="13" spans="1:7" ht="20.100000000000001" customHeight="1">
      <c r="A13" s="83"/>
      <c r="B13" s="18" t="s">
        <v>298</v>
      </c>
      <c r="C13" s="19" t="s">
        <v>115</v>
      </c>
      <c r="D13" s="18" t="s">
        <v>302</v>
      </c>
      <c r="E13" s="19" t="s">
        <v>115</v>
      </c>
      <c r="F13" s="18" t="s">
        <v>304</v>
      </c>
      <c r="G13" s="19" t="s">
        <v>115</v>
      </c>
    </row>
    <row r="14" spans="1:7" ht="20.100000000000001" customHeight="1">
      <c r="A14" s="83"/>
      <c r="B14" s="28" t="s">
        <v>299</v>
      </c>
      <c r="C14" s="19" t="s">
        <v>116</v>
      </c>
      <c r="D14" s="28" t="s">
        <v>303</v>
      </c>
      <c r="E14" s="19" t="s">
        <v>116</v>
      </c>
      <c r="F14" s="28" t="s">
        <v>305</v>
      </c>
      <c r="G14" s="19" t="s">
        <v>116</v>
      </c>
    </row>
    <row r="15" spans="1:7" ht="20.100000000000001" customHeight="1">
      <c r="A15" s="83"/>
      <c r="B15" s="17" t="s">
        <v>300</v>
      </c>
      <c r="C15" s="19" t="s">
        <v>117</v>
      </c>
      <c r="D15" s="17" t="s">
        <v>19</v>
      </c>
      <c r="E15" s="19" t="s">
        <v>117</v>
      </c>
      <c r="F15" s="17" t="s">
        <v>19</v>
      </c>
      <c r="G15" s="19" t="s">
        <v>116</v>
      </c>
    </row>
    <row r="16" spans="1:7" ht="20.100000000000001" customHeight="1">
      <c r="A16" s="83"/>
      <c r="B16" s="17" t="s">
        <v>301</v>
      </c>
      <c r="C16" s="19" t="s">
        <v>118</v>
      </c>
      <c r="D16" s="17" t="s">
        <v>863</v>
      </c>
      <c r="E16" s="19" t="s">
        <v>117</v>
      </c>
      <c r="F16" s="17" t="s">
        <v>306</v>
      </c>
      <c r="G16" s="19" t="s">
        <v>117</v>
      </c>
    </row>
    <row r="17" spans="1:7" ht="20.100000000000001" customHeight="1">
      <c r="A17" s="83"/>
      <c r="B17" s="28" t="s">
        <v>862</v>
      </c>
      <c r="C17" s="19" t="s">
        <v>118</v>
      </c>
      <c r="D17" s="28"/>
      <c r="E17" s="19"/>
      <c r="F17" s="28" t="s">
        <v>307</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308</v>
      </c>
      <c r="C21" s="19" t="s">
        <v>115</v>
      </c>
      <c r="D21" s="18" t="s">
        <v>312</v>
      </c>
      <c r="E21" s="19" t="s">
        <v>116</v>
      </c>
      <c r="F21" s="18" t="s">
        <v>18</v>
      </c>
      <c r="G21" s="19" t="s">
        <v>115</v>
      </c>
    </row>
    <row r="22" spans="1:7" ht="20.100000000000001" customHeight="1">
      <c r="A22" s="83"/>
      <c r="B22" s="28" t="s">
        <v>309</v>
      </c>
      <c r="C22" s="19" t="s">
        <v>116</v>
      </c>
      <c r="D22" s="28" t="s">
        <v>313</v>
      </c>
      <c r="E22" s="19" t="s">
        <v>117</v>
      </c>
      <c r="F22" s="28" t="s">
        <v>316</v>
      </c>
      <c r="G22" s="19" t="s">
        <v>116</v>
      </c>
    </row>
    <row r="23" spans="1:7" ht="20.100000000000001" customHeight="1">
      <c r="A23" s="83"/>
      <c r="B23" s="17" t="s">
        <v>310</v>
      </c>
      <c r="C23" s="19" t="s">
        <v>117</v>
      </c>
      <c r="D23" s="17" t="s">
        <v>314</v>
      </c>
      <c r="E23" s="19" t="s">
        <v>118</v>
      </c>
      <c r="F23" s="17" t="s">
        <v>317</v>
      </c>
      <c r="G23" s="19" t="s">
        <v>117</v>
      </c>
    </row>
    <row r="24" spans="1:7" ht="20.100000000000001" customHeight="1">
      <c r="A24" s="83"/>
      <c r="B24" s="17" t="s">
        <v>311</v>
      </c>
      <c r="C24" s="19" t="s">
        <v>118</v>
      </c>
      <c r="D24" s="17" t="s">
        <v>23</v>
      </c>
      <c r="E24" s="19" t="s">
        <v>118</v>
      </c>
      <c r="F24" s="17" t="s">
        <v>318</v>
      </c>
      <c r="G24" s="19" t="s">
        <v>118</v>
      </c>
    </row>
    <row r="25" spans="1:7" ht="20.100000000000001" customHeight="1">
      <c r="A25" s="83"/>
      <c r="B25" s="28" t="s">
        <v>865</v>
      </c>
      <c r="C25" s="19" t="s">
        <v>119</v>
      </c>
      <c r="D25" s="28" t="s">
        <v>315</v>
      </c>
      <c r="E25" s="19" t="s">
        <v>119</v>
      </c>
      <c r="F25" s="28" t="s">
        <v>23</v>
      </c>
      <c r="G25" s="19" t="s">
        <v>118</v>
      </c>
    </row>
    <row r="26" spans="1:7" ht="20.100000000000001" customHeight="1">
      <c r="A26" s="83"/>
      <c r="B26" s="28"/>
      <c r="C26" s="19"/>
      <c r="D26" s="28" t="s">
        <v>866</v>
      </c>
      <c r="E26" s="19" t="s">
        <v>119</v>
      </c>
      <c r="F26" s="28" t="s">
        <v>319</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320</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810</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0 B13:G15 B21:G25 B29:C35 B17:G17 B16:D16 F16:G16 B11:F11 B27:G27 B26:D26 F26:G26 B19:G19 B18:F18" name="Aralık1"/>
    <protectedRange sqref="E16" name="Aralık1_1"/>
    <protectedRange sqref="G11" name="Aralık1_2"/>
    <protectedRange sqref="E26" name="Aralık1_3"/>
    <protectedRange sqref="G18" name="Aralık1_4"/>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E13:E19 C13:C19 G5:G11 E21:E27 C21:C27 G13:G19" xr:uid="{00000000-0002-0000-14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14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1400-000002000000}">
          <x14:formula1>
            <xm:f>IF(Bilgi!$B$5="",Sayfa4!$C$2,Sayfa2!$N$2:$N$55)</xm:f>
          </x14:formula1>
          <xm:sqref>B29:B35 D5:D11 B5:B11 B13:B19 D13:D19 F13:F19 B21:B27 D21:D27 F21:F27</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ayfa13">
    <pageSetUpPr fitToPage="1"/>
  </sheetPr>
  <dimension ref="A1:G41"/>
  <sheetViews>
    <sheetView showGridLines="0" topLeftCell="A7"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841</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256</v>
      </c>
      <c r="C5" s="19" t="s">
        <v>116</v>
      </c>
      <c r="D5" s="20" t="s">
        <v>259</v>
      </c>
      <c r="E5" s="21" t="s">
        <v>115</v>
      </c>
      <c r="F5" s="20" t="s">
        <v>264</v>
      </c>
      <c r="G5" s="19" t="s">
        <v>115</v>
      </c>
    </row>
    <row r="6" spans="1:7" ht="20.100000000000001" customHeight="1">
      <c r="A6" s="83"/>
      <c r="B6" s="22" t="s">
        <v>257</v>
      </c>
      <c r="C6" s="21" t="s">
        <v>117</v>
      </c>
      <c r="D6" s="22" t="s">
        <v>260</v>
      </c>
      <c r="E6" s="23" t="s">
        <v>116</v>
      </c>
      <c r="F6" s="22" t="s">
        <v>16</v>
      </c>
      <c r="G6" s="19" t="s">
        <v>115</v>
      </c>
    </row>
    <row r="7" spans="1:7" ht="20.100000000000001" customHeight="1">
      <c r="A7" s="83"/>
      <c r="B7" s="17" t="s">
        <v>120</v>
      </c>
      <c r="C7" s="24" t="s">
        <v>117</v>
      </c>
      <c r="D7" s="17" t="s">
        <v>261</v>
      </c>
      <c r="E7" s="24" t="s">
        <v>117</v>
      </c>
      <c r="F7" s="17" t="s">
        <v>265</v>
      </c>
      <c r="G7" s="19" t="s">
        <v>117</v>
      </c>
    </row>
    <row r="8" spans="1:7" ht="20.100000000000001" customHeight="1">
      <c r="A8" s="83"/>
      <c r="B8" s="17" t="s">
        <v>20</v>
      </c>
      <c r="C8" s="24" t="s">
        <v>117</v>
      </c>
      <c r="D8" s="17" t="s">
        <v>835</v>
      </c>
      <c r="E8" s="24" t="s">
        <v>117</v>
      </c>
      <c r="F8" s="17" t="s">
        <v>243</v>
      </c>
      <c r="G8" s="19" t="s">
        <v>118</v>
      </c>
    </row>
    <row r="9" spans="1:7" ht="20.100000000000001" customHeight="1">
      <c r="A9" s="83"/>
      <c r="B9" s="17" t="s">
        <v>258</v>
      </c>
      <c r="C9" s="24" t="s">
        <v>118</v>
      </c>
      <c r="D9" s="17" t="s">
        <v>262</v>
      </c>
      <c r="E9" s="24" t="s">
        <v>118</v>
      </c>
      <c r="F9" s="17" t="s">
        <v>266</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263</v>
      </c>
      <c r="E11" s="25" t="s">
        <v>119</v>
      </c>
      <c r="F11" s="26" t="s">
        <v>861</v>
      </c>
      <c r="G11" s="19" t="s">
        <v>119</v>
      </c>
    </row>
    <row r="12" spans="1:7" ht="20.100000000000001" customHeight="1" thickTop="1">
      <c r="A12" s="83"/>
      <c r="B12" s="2" t="s">
        <v>3</v>
      </c>
      <c r="C12" s="3" t="s">
        <v>10</v>
      </c>
      <c r="D12" s="2" t="s">
        <v>4</v>
      </c>
      <c r="E12" s="3" t="s">
        <v>10</v>
      </c>
      <c r="F12" s="2" t="s">
        <v>5</v>
      </c>
      <c r="G12" s="3" t="s">
        <v>10</v>
      </c>
    </row>
    <row r="13" spans="1:7" ht="20.100000000000001" customHeight="1">
      <c r="A13" s="83"/>
      <c r="B13" s="18" t="s">
        <v>267</v>
      </c>
      <c r="C13" s="19" t="s">
        <v>115</v>
      </c>
      <c r="D13" s="18" t="s">
        <v>271</v>
      </c>
      <c r="E13" s="19" t="s">
        <v>115</v>
      </c>
      <c r="F13" s="18" t="s">
        <v>273</v>
      </c>
      <c r="G13" s="19" t="s">
        <v>115</v>
      </c>
    </row>
    <row r="14" spans="1:7" ht="20.100000000000001" customHeight="1">
      <c r="A14" s="83"/>
      <c r="B14" s="28" t="s">
        <v>268</v>
      </c>
      <c r="C14" s="19" t="s">
        <v>116</v>
      </c>
      <c r="D14" s="28" t="s">
        <v>272</v>
      </c>
      <c r="E14" s="19" t="s">
        <v>116</v>
      </c>
      <c r="F14" s="28" t="s">
        <v>274</v>
      </c>
      <c r="G14" s="19" t="s">
        <v>116</v>
      </c>
    </row>
    <row r="15" spans="1:7" ht="20.100000000000001" customHeight="1">
      <c r="A15" s="83"/>
      <c r="B15" s="17" t="s">
        <v>269</v>
      </c>
      <c r="C15" s="19" t="s">
        <v>117</v>
      </c>
      <c r="D15" s="17" t="s">
        <v>19</v>
      </c>
      <c r="E15" s="19" t="s">
        <v>117</v>
      </c>
      <c r="F15" s="17" t="s">
        <v>19</v>
      </c>
      <c r="G15" s="19" t="s">
        <v>116</v>
      </c>
    </row>
    <row r="16" spans="1:7" ht="20.100000000000001" customHeight="1">
      <c r="A16" s="83"/>
      <c r="B16" s="17" t="s">
        <v>270</v>
      </c>
      <c r="C16" s="19" t="s">
        <v>118</v>
      </c>
      <c r="D16" s="17" t="s">
        <v>863</v>
      </c>
      <c r="E16" s="19" t="s">
        <v>117</v>
      </c>
      <c r="F16" s="17" t="s">
        <v>275</v>
      </c>
      <c r="G16" s="19" t="s">
        <v>117</v>
      </c>
    </row>
    <row r="17" spans="1:7" ht="20.100000000000001" customHeight="1">
      <c r="A17" s="83"/>
      <c r="B17" s="28" t="s">
        <v>862</v>
      </c>
      <c r="C17" s="19" t="s">
        <v>118</v>
      </c>
      <c r="D17" s="28"/>
      <c r="E17" s="19"/>
      <c r="F17" s="28" t="s">
        <v>276</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228</v>
      </c>
      <c r="C21" s="19" t="s">
        <v>115</v>
      </c>
      <c r="D21" s="18" t="s">
        <v>279</v>
      </c>
      <c r="E21" s="19" t="s">
        <v>116</v>
      </c>
      <c r="F21" s="18" t="s">
        <v>18</v>
      </c>
      <c r="G21" s="19" t="s">
        <v>115</v>
      </c>
    </row>
    <row r="22" spans="1:7" ht="20.100000000000001" customHeight="1">
      <c r="A22" s="83"/>
      <c r="B22" s="28" t="s">
        <v>230</v>
      </c>
      <c r="C22" s="19" t="s">
        <v>116</v>
      </c>
      <c r="D22" s="28" t="s">
        <v>280</v>
      </c>
      <c r="E22" s="19" t="s">
        <v>117</v>
      </c>
      <c r="F22" s="28" t="s">
        <v>283</v>
      </c>
      <c r="G22" s="19" t="s">
        <v>116</v>
      </c>
    </row>
    <row r="23" spans="1:7" ht="20.100000000000001" customHeight="1">
      <c r="A23" s="83"/>
      <c r="B23" s="17" t="s">
        <v>277</v>
      </c>
      <c r="C23" s="19" t="s">
        <v>117</v>
      </c>
      <c r="D23" s="17" t="s">
        <v>281</v>
      </c>
      <c r="E23" s="19" t="s">
        <v>118</v>
      </c>
      <c r="F23" s="17" t="s">
        <v>284</v>
      </c>
      <c r="G23" s="19" t="s">
        <v>117</v>
      </c>
    </row>
    <row r="24" spans="1:7" ht="20.100000000000001" customHeight="1">
      <c r="A24" s="83"/>
      <c r="B24" s="17" t="s">
        <v>278</v>
      </c>
      <c r="C24" s="19" t="s">
        <v>118</v>
      </c>
      <c r="D24" s="17" t="s">
        <v>23</v>
      </c>
      <c r="E24" s="19" t="s">
        <v>118</v>
      </c>
      <c r="F24" s="17" t="s">
        <v>235</v>
      </c>
      <c r="G24" s="19" t="s">
        <v>118</v>
      </c>
    </row>
    <row r="25" spans="1:7" ht="20.100000000000001" customHeight="1">
      <c r="A25" s="83"/>
      <c r="B25" s="28" t="s">
        <v>865</v>
      </c>
      <c r="C25" s="19" t="s">
        <v>119</v>
      </c>
      <c r="D25" s="28" t="s">
        <v>282</v>
      </c>
      <c r="E25" s="19" t="s">
        <v>119</v>
      </c>
      <c r="F25" s="28" t="s">
        <v>23</v>
      </c>
      <c r="G25" s="19" t="s">
        <v>118</v>
      </c>
    </row>
    <row r="26" spans="1:7" ht="20.100000000000001" customHeight="1">
      <c r="A26" s="83"/>
      <c r="B26" s="28"/>
      <c r="C26" s="19"/>
      <c r="D26" s="28" t="s">
        <v>866</v>
      </c>
      <c r="E26" s="19" t="s">
        <v>119</v>
      </c>
      <c r="F26" s="28" t="s">
        <v>236</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285</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809</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0 B13:G15 B21:G25 B29:C35 B17:G17 B16:D16 F16:G16 B11:F11 B27:G27 B26:D26 F26:G26 B19:G19 B18:F18" name="Aralık1"/>
    <protectedRange sqref="E16" name="Aralık1_1"/>
    <protectedRange sqref="G11" name="Aralık1_2"/>
    <protectedRange sqref="E26" name="Aralık1_3"/>
    <protectedRange sqref="G18" name="Aralık1_4"/>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E13:E19 C13:C19 G5:G11 E21:E27 C21:C27 G13:G19" xr:uid="{00000000-0002-0000-15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15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1500-000002000000}">
          <x14:formula1>
            <xm:f>IF(Bilgi!$B$5="",Sayfa4!$C$2,Sayfa2!$N$2:$N$55)</xm:f>
          </x14:formula1>
          <xm:sqref>B29:B35 D5:D11 B5:B11 B13:B19 D13:D19 F13:F19 B21:B27 D21:D27 F21:F27</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ayfa12">
    <pageSetUpPr fitToPage="1"/>
  </sheetPr>
  <dimension ref="A1:G41"/>
  <sheetViews>
    <sheetView showGridLines="0" topLeftCell="A19"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840</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256</v>
      </c>
      <c r="C5" s="19" t="s">
        <v>116</v>
      </c>
      <c r="D5" s="20" t="s">
        <v>259</v>
      </c>
      <c r="E5" s="21" t="s">
        <v>115</v>
      </c>
      <c r="F5" s="20" t="s">
        <v>264</v>
      </c>
      <c r="G5" s="19" t="s">
        <v>115</v>
      </c>
    </row>
    <row r="6" spans="1:7" ht="20.100000000000001" customHeight="1">
      <c r="A6" s="83"/>
      <c r="B6" s="22" t="s">
        <v>257</v>
      </c>
      <c r="C6" s="21" t="s">
        <v>117</v>
      </c>
      <c r="D6" s="22" t="s">
        <v>260</v>
      </c>
      <c r="E6" s="23" t="s">
        <v>116</v>
      </c>
      <c r="F6" s="22" t="s">
        <v>16</v>
      </c>
      <c r="G6" s="19" t="s">
        <v>115</v>
      </c>
    </row>
    <row r="7" spans="1:7" ht="20.100000000000001" customHeight="1">
      <c r="A7" s="83"/>
      <c r="B7" s="17" t="s">
        <v>120</v>
      </c>
      <c r="C7" s="24" t="s">
        <v>117</v>
      </c>
      <c r="D7" s="17" t="s">
        <v>261</v>
      </c>
      <c r="E7" s="24" t="s">
        <v>117</v>
      </c>
      <c r="F7" s="17" t="s">
        <v>265</v>
      </c>
      <c r="G7" s="19" t="s">
        <v>117</v>
      </c>
    </row>
    <row r="8" spans="1:7" ht="20.100000000000001" customHeight="1">
      <c r="A8" s="83"/>
      <c r="B8" s="17" t="s">
        <v>20</v>
      </c>
      <c r="C8" s="24" t="s">
        <v>117</v>
      </c>
      <c r="D8" s="17" t="s">
        <v>835</v>
      </c>
      <c r="E8" s="24" t="s">
        <v>117</v>
      </c>
      <c r="F8" s="17" t="s">
        <v>243</v>
      </c>
      <c r="G8" s="19" t="s">
        <v>118</v>
      </c>
    </row>
    <row r="9" spans="1:7" ht="20.100000000000001" customHeight="1">
      <c r="A9" s="83"/>
      <c r="B9" s="17" t="s">
        <v>258</v>
      </c>
      <c r="C9" s="24" t="s">
        <v>118</v>
      </c>
      <c r="D9" s="17" t="s">
        <v>262</v>
      </c>
      <c r="E9" s="24" t="s">
        <v>118</v>
      </c>
      <c r="F9" s="17" t="s">
        <v>266</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263</v>
      </c>
      <c r="E11" s="25" t="s">
        <v>119</v>
      </c>
      <c r="F11" s="26" t="s">
        <v>861</v>
      </c>
      <c r="G11" s="19" t="s">
        <v>119</v>
      </c>
    </row>
    <row r="12" spans="1:7" ht="20.100000000000001" customHeight="1" thickTop="1">
      <c r="A12" s="83"/>
      <c r="B12" s="2" t="s">
        <v>3</v>
      </c>
      <c r="C12" s="3" t="s">
        <v>10</v>
      </c>
      <c r="D12" s="2" t="s">
        <v>4</v>
      </c>
      <c r="E12" s="3" t="s">
        <v>10</v>
      </c>
      <c r="F12" s="2" t="s">
        <v>5</v>
      </c>
      <c r="G12" s="3" t="s">
        <v>10</v>
      </c>
    </row>
    <row r="13" spans="1:7" ht="20.100000000000001" customHeight="1">
      <c r="A13" s="83"/>
      <c r="B13" s="18" t="s">
        <v>267</v>
      </c>
      <c r="C13" s="19" t="s">
        <v>115</v>
      </c>
      <c r="D13" s="18" t="s">
        <v>271</v>
      </c>
      <c r="E13" s="19" t="s">
        <v>115</v>
      </c>
      <c r="F13" s="18" t="s">
        <v>273</v>
      </c>
      <c r="G13" s="19" t="s">
        <v>115</v>
      </c>
    </row>
    <row r="14" spans="1:7" ht="20.100000000000001" customHeight="1">
      <c r="A14" s="83"/>
      <c r="B14" s="28" t="s">
        <v>268</v>
      </c>
      <c r="C14" s="19" t="s">
        <v>116</v>
      </c>
      <c r="D14" s="28" t="s">
        <v>272</v>
      </c>
      <c r="E14" s="19" t="s">
        <v>116</v>
      </c>
      <c r="F14" s="28" t="s">
        <v>274</v>
      </c>
      <c r="G14" s="19" t="s">
        <v>116</v>
      </c>
    </row>
    <row r="15" spans="1:7" ht="20.100000000000001" customHeight="1">
      <c r="A15" s="83"/>
      <c r="B15" s="17" t="s">
        <v>269</v>
      </c>
      <c r="C15" s="19" t="s">
        <v>117</v>
      </c>
      <c r="D15" s="17" t="s">
        <v>19</v>
      </c>
      <c r="E15" s="19" t="s">
        <v>117</v>
      </c>
      <c r="F15" s="17" t="s">
        <v>19</v>
      </c>
      <c r="G15" s="19" t="s">
        <v>116</v>
      </c>
    </row>
    <row r="16" spans="1:7" ht="20.100000000000001" customHeight="1">
      <c r="A16" s="83"/>
      <c r="B16" s="17" t="s">
        <v>270</v>
      </c>
      <c r="C16" s="19" t="s">
        <v>118</v>
      </c>
      <c r="D16" s="17" t="s">
        <v>863</v>
      </c>
      <c r="E16" s="19" t="s">
        <v>117</v>
      </c>
      <c r="F16" s="17" t="s">
        <v>275</v>
      </c>
      <c r="G16" s="19" t="s">
        <v>117</v>
      </c>
    </row>
    <row r="17" spans="1:7" ht="20.100000000000001" customHeight="1">
      <c r="A17" s="83"/>
      <c r="B17" s="28" t="s">
        <v>862</v>
      </c>
      <c r="C17" s="19" t="s">
        <v>118</v>
      </c>
      <c r="D17" s="28"/>
      <c r="E17" s="19"/>
      <c r="F17" s="28" t="s">
        <v>276</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228</v>
      </c>
      <c r="C21" s="19" t="s">
        <v>115</v>
      </c>
      <c r="D21" s="18" t="s">
        <v>279</v>
      </c>
      <c r="E21" s="19" t="s">
        <v>116</v>
      </c>
      <c r="F21" s="18" t="s">
        <v>18</v>
      </c>
      <c r="G21" s="19" t="s">
        <v>115</v>
      </c>
    </row>
    <row r="22" spans="1:7" ht="20.100000000000001" customHeight="1">
      <c r="A22" s="83"/>
      <c r="B22" s="28" t="s">
        <v>230</v>
      </c>
      <c r="C22" s="19" t="s">
        <v>116</v>
      </c>
      <c r="D22" s="28" t="s">
        <v>280</v>
      </c>
      <c r="E22" s="19" t="s">
        <v>117</v>
      </c>
      <c r="F22" s="28" t="s">
        <v>283</v>
      </c>
      <c r="G22" s="19" t="s">
        <v>116</v>
      </c>
    </row>
    <row r="23" spans="1:7" ht="20.100000000000001" customHeight="1">
      <c r="A23" s="83"/>
      <c r="B23" s="17" t="s">
        <v>277</v>
      </c>
      <c r="C23" s="19" t="s">
        <v>117</v>
      </c>
      <c r="D23" s="17" t="s">
        <v>281</v>
      </c>
      <c r="E23" s="19" t="s">
        <v>118</v>
      </c>
      <c r="F23" s="17" t="s">
        <v>284</v>
      </c>
      <c r="G23" s="19" t="s">
        <v>117</v>
      </c>
    </row>
    <row r="24" spans="1:7" ht="20.100000000000001" customHeight="1">
      <c r="A24" s="83"/>
      <c r="B24" s="17" t="s">
        <v>278</v>
      </c>
      <c r="C24" s="19" t="s">
        <v>118</v>
      </c>
      <c r="D24" s="17" t="s">
        <v>23</v>
      </c>
      <c r="E24" s="19" t="s">
        <v>118</v>
      </c>
      <c r="F24" s="17" t="s">
        <v>235</v>
      </c>
      <c r="G24" s="19" t="s">
        <v>118</v>
      </c>
    </row>
    <row r="25" spans="1:7" ht="20.100000000000001" customHeight="1">
      <c r="A25" s="83"/>
      <c r="B25" s="28" t="s">
        <v>865</v>
      </c>
      <c r="C25" s="19" t="s">
        <v>119</v>
      </c>
      <c r="D25" s="28" t="s">
        <v>282</v>
      </c>
      <c r="E25" s="19" t="s">
        <v>119</v>
      </c>
      <c r="F25" s="28" t="s">
        <v>23</v>
      </c>
      <c r="G25" s="19" t="s">
        <v>118</v>
      </c>
    </row>
    <row r="26" spans="1:7" ht="20.100000000000001" customHeight="1">
      <c r="A26" s="83"/>
      <c r="B26" s="28"/>
      <c r="C26" s="19"/>
      <c r="D26" s="28" t="s">
        <v>866</v>
      </c>
      <c r="E26" s="19" t="s">
        <v>119</v>
      </c>
      <c r="F26" s="28" t="s">
        <v>236</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285</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808</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0 B13:G15 B21:G25 B29:C35 B17:G17 B16:D16 F16:G16 B11:F11 B27:G27 B26:D26 F26:G26 B19:G19 B18:F18" name="Aralık1"/>
    <protectedRange sqref="E16" name="Aralık1_1"/>
    <protectedRange sqref="G11" name="Aralık1_2"/>
    <protectedRange sqref="E26" name="Aralık1_3"/>
    <protectedRange sqref="G18" name="Aralık1_4"/>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E13:E19 C13:C19 G5:G11 E21:E27 C21:C27 G13:G19" xr:uid="{00000000-0002-0000-16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16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1600-000002000000}">
          <x14:formula1>
            <xm:f>IF(Bilgi!$B$5="",Sayfa4!$C$2,Sayfa2!$N$2:$N$55)</xm:f>
          </x14:formula1>
          <xm:sqref>B29:B35 D5:D11 B5:B11 B13:B19 D13:D19 F13:F19 B21:B27 D21:D27 F21:F27</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ayfa11">
    <pageSetUpPr fitToPage="1"/>
  </sheetPr>
  <dimension ref="A1:G41"/>
  <sheetViews>
    <sheetView showGridLines="0" topLeftCell="A7"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839</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256</v>
      </c>
      <c r="C5" s="19" t="s">
        <v>116</v>
      </c>
      <c r="D5" s="20" t="s">
        <v>259</v>
      </c>
      <c r="E5" s="21" t="s">
        <v>115</v>
      </c>
      <c r="F5" s="20" t="s">
        <v>264</v>
      </c>
      <c r="G5" s="19" t="s">
        <v>115</v>
      </c>
    </row>
    <row r="6" spans="1:7" ht="20.100000000000001" customHeight="1">
      <c r="A6" s="83"/>
      <c r="B6" s="22" t="s">
        <v>257</v>
      </c>
      <c r="C6" s="21" t="s">
        <v>117</v>
      </c>
      <c r="D6" s="22" t="s">
        <v>260</v>
      </c>
      <c r="E6" s="23" t="s">
        <v>116</v>
      </c>
      <c r="F6" s="22" t="s">
        <v>16</v>
      </c>
      <c r="G6" s="19" t="s">
        <v>115</v>
      </c>
    </row>
    <row r="7" spans="1:7" ht="20.100000000000001" customHeight="1">
      <c r="A7" s="83"/>
      <c r="B7" s="17" t="s">
        <v>120</v>
      </c>
      <c r="C7" s="24" t="s">
        <v>117</v>
      </c>
      <c r="D7" s="17" t="s">
        <v>261</v>
      </c>
      <c r="E7" s="24" t="s">
        <v>117</v>
      </c>
      <c r="F7" s="17" t="s">
        <v>265</v>
      </c>
      <c r="G7" s="19" t="s">
        <v>117</v>
      </c>
    </row>
    <row r="8" spans="1:7" ht="20.100000000000001" customHeight="1">
      <c r="A8" s="83"/>
      <c r="B8" s="17" t="s">
        <v>20</v>
      </c>
      <c r="C8" s="24" t="s">
        <v>117</v>
      </c>
      <c r="D8" s="17" t="s">
        <v>835</v>
      </c>
      <c r="E8" s="24" t="s">
        <v>117</v>
      </c>
      <c r="F8" s="17" t="s">
        <v>243</v>
      </c>
      <c r="G8" s="19" t="s">
        <v>118</v>
      </c>
    </row>
    <row r="9" spans="1:7" ht="20.100000000000001" customHeight="1">
      <c r="A9" s="83"/>
      <c r="B9" s="17" t="s">
        <v>258</v>
      </c>
      <c r="C9" s="24" t="s">
        <v>118</v>
      </c>
      <c r="D9" s="17" t="s">
        <v>262</v>
      </c>
      <c r="E9" s="24" t="s">
        <v>118</v>
      </c>
      <c r="F9" s="17" t="s">
        <v>266</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263</v>
      </c>
      <c r="E11" s="25" t="s">
        <v>119</v>
      </c>
      <c r="F11" s="26" t="s">
        <v>861</v>
      </c>
      <c r="G11" s="19" t="s">
        <v>119</v>
      </c>
    </row>
    <row r="12" spans="1:7" ht="20.100000000000001" customHeight="1" thickTop="1">
      <c r="A12" s="83"/>
      <c r="B12" s="2" t="s">
        <v>3</v>
      </c>
      <c r="C12" s="3" t="s">
        <v>10</v>
      </c>
      <c r="D12" s="2" t="s">
        <v>4</v>
      </c>
      <c r="E12" s="3" t="s">
        <v>10</v>
      </c>
      <c r="F12" s="2" t="s">
        <v>5</v>
      </c>
      <c r="G12" s="3" t="s">
        <v>10</v>
      </c>
    </row>
    <row r="13" spans="1:7" ht="20.100000000000001" customHeight="1">
      <c r="A13" s="83"/>
      <c r="B13" s="18" t="s">
        <v>267</v>
      </c>
      <c r="C13" s="19" t="s">
        <v>115</v>
      </c>
      <c r="D13" s="18" t="s">
        <v>271</v>
      </c>
      <c r="E13" s="19" t="s">
        <v>115</v>
      </c>
      <c r="F13" s="18" t="s">
        <v>273</v>
      </c>
      <c r="G13" s="19" t="s">
        <v>115</v>
      </c>
    </row>
    <row r="14" spans="1:7" ht="20.100000000000001" customHeight="1">
      <c r="A14" s="83"/>
      <c r="B14" s="28" t="s">
        <v>268</v>
      </c>
      <c r="C14" s="19" t="s">
        <v>116</v>
      </c>
      <c r="D14" s="28" t="s">
        <v>272</v>
      </c>
      <c r="E14" s="19" t="s">
        <v>116</v>
      </c>
      <c r="F14" s="28" t="s">
        <v>274</v>
      </c>
      <c r="G14" s="19" t="s">
        <v>116</v>
      </c>
    </row>
    <row r="15" spans="1:7" ht="20.100000000000001" customHeight="1">
      <c r="A15" s="83"/>
      <c r="B15" s="17" t="s">
        <v>269</v>
      </c>
      <c r="C15" s="19" t="s">
        <v>117</v>
      </c>
      <c r="D15" s="17" t="s">
        <v>19</v>
      </c>
      <c r="E15" s="19" t="s">
        <v>117</v>
      </c>
      <c r="F15" s="17" t="s">
        <v>19</v>
      </c>
      <c r="G15" s="19" t="s">
        <v>116</v>
      </c>
    </row>
    <row r="16" spans="1:7" ht="20.100000000000001" customHeight="1">
      <c r="A16" s="83"/>
      <c r="B16" s="17" t="s">
        <v>270</v>
      </c>
      <c r="C16" s="19" t="s">
        <v>118</v>
      </c>
      <c r="D16" s="17" t="s">
        <v>863</v>
      </c>
      <c r="E16" s="19" t="s">
        <v>117</v>
      </c>
      <c r="F16" s="17" t="s">
        <v>275</v>
      </c>
      <c r="G16" s="19" t="s">
        <v>117</v>
      </c>
    </row>
    <row r="17" spans="1:7" ht="20.100000000000001" customHeight="1">
      <c r="A17" s="83"/>
      <c r="B17" s="28" t="s">
        <v>862</v>
      </c>
      <c r="C17" s="19" t="s">
        <v>118</v>
      </c>
      <c r="D17" s="28"/>
      <c r="E17" s="19"/>
      <c r="F17" s="28" t="s">
        <v>276</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228</v>
      </c>
      <c r="C21" s="19" t="s">
        <v>115</v>
      </c>
      <c r="D21" s="18" t="s">
        <v>279</v>
      </c>
      <c r="E21" s="19" t="s">
        <v>116</v>
      </c>
      <c r="F21" s="18" t="s">
        <v>18</v>
      </c>
      <c r="G21" s="19" t="s">
        <v>115</v>
      </c>
    </row>
    <row r="22" spans="1:7" ht="20.100000000000001" customHeight="1">
      <c r="A22" s="83"/>
      <c r="B22" s="28" t="s">
        <v>230</v>
      </c>
      <c r="C22" s="19" t="s">
        <v>116</v>
      </c>
      <c r="D22" s="28" t="s">
        <v>280</v>
      </c>
      <c r="E22" s="19" t="s">
        <v>117</v>
      </c>
      <c r="F22" s="28" t="s">
        <v>283</v>
      </c>
      <c r="G22" s="19" t="s">
        <v>116</v>
      </c>
    </row>
    <row r="23" spans="1:7" ht="20.100000000000001" customHeight="1">
      <c r="A23" s="83"/>
      <c r="B23" s="17" t="s">
        <v>277</v>
      </c>
      <c r="C23" s="19" t="s">
        <v>117</v>
      </c>
      <c r="D23" s="17" t="s">
        <v>281</v>
      </c>
      <c r="E23" s="19" t="s">
        <v>118</v>
      </c>
      <c r="F23" s="17" t="s">
        <v>284</v>
      </c>
      <c r="G23" s="19" t="s">
        <v>117</v>
      </c>
    </row>
    <row r="24" spans="1:7" ht="20.100000000000001" customHeight="1">
      <c r="A24" s="83"/>
      <c r="B24" s="17" t="s">
        <v>278</v>
      </c>
      <c r="C24" s="19" t="s">
        <v>118</v>
      </c>
      <c r="D24" s="17" t="s">
        <v>23</v>
      </c>
      <c r="E24" s="19" t="s">
        <v>118</v>
      </c>
      <c r="F24" s="17" t="s">
        <v>235</v>
      </c>
      <c r="G24" s="19" t="s">
        <v>118</v>
      </c>
    </row>
    <row r="25" spans="1:7" ht="20.100000000000001" customHeight="1">
      <c r="A25" s="83"/>
      <c r="B25" s="28" t="s">
        <v>865</v>
      </c>
      <c r="C25" s="19" t="s">
        <v>119</v>
      </c>
      <c r="D25" s="28" t="s">
        <v>282</v>
      </c>
      <c r="E25" s="19" t="s">
        <v>119</v>
      </c>
      <c r="F25" s="28" t="s">
        <v>23</v>
      </c>
      <c r="G25" s="19" t="s">
        <v>118</v>
      </c>
    </row>
    <row r="26" spans="1:7" ht="20.100000000000001" customHeight="1">
      <c r="A26" s="83"/>
      <c r="B26" s="28"/>
      <c r="C26" s="19"/>
      <c r="D26" s="28" t="s">
        <v>866</v>
      </c>
      <c r="E26" s="19" t="s">
        <v>119</v>
      </c>
      <c r="F26" s="28" t="s">
        <v>236</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285</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807</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0 B13:G15 B21:G25 B29:C35 B17:G17 B16:D16 F16:G16 B11:F11 B27:G27 B26:D26 F26:G26 B19:G19 B18:F18" name="Aralık1"/>
    <protectedRange sqref="E16" name="Aralık1_1"/>
    <protectedRange sqref="G11" name="Aralık1_2"/>
    <protectedRange sqref="E26" name="Aralık1_3"/>
    <protectedRange sqref="G18" name="Aralık1_4"/>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E13:E19 C13:C19 G5:G11 E21:E27 C21:C27 G13:G19" xr:uid="{00000000-0002-0000-17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17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1700-000002000000}">
          <x14:formula1>
            <xm:f>IF(Bilgi!$B$5="",Sayfa4!$C$2,Sayfa2!$N$2:$N$55)</xm:f>
          </x14:formula1>
          <xm:sqref>B29:B35 D5:D11 B5:B11 B13:B19 D13:D19 F13:F19 B21:B27 D21:D27 F21:F27</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ayfa10">
    <pageSetUpPr fitToPage="1"/>
  </sheetPr>
  <dimension ref="A1:G41"/>
  <sheetViews>
    <sheetView showGridLines="0" topLeftCell="A7"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838</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256</v>
      </c>
      <c r="C5" s="19" t="s">
        <v>116</v>
      </c>
      <c r="D5" s="20" t="s">
        <v>259</v>
      </c>
      <c r="E5" s="21" t="s">
        <v>115</v>
      </c>
      <c r="F5" s="20" t="s">
        <v>264</v>
      </c>
      <c r="G5" s="19" t="s">
        <v>115</v>
      </c>
    </row>
    <row r="6" spans="1:7" ht="20.100000000000001" customHeight="1">
      <c r="A6" s="83"/>
      <c r="B6" s="22" t="s">
        <v>257</v>
      </c>
      <c r="C6" s="21" t="s">
        <v>117</v>
      </c>
      <c r="D6" s="22" t="s">
        <v>260</v>
      </c>
      <c r="E6" s="23" t="s">
        <v>116</v>
      </c>
      <c r="F6" s="22" t="s">
        <v>16</v>
      </c>
      <c r="G6" s="19" t="s">
        <v>115</v>
      </c>
    </row>
    <row r="7" spans="1:7" ht="20.100000000000001" customHeight="1">
      <c r="A7" s="83"/>
      <c r="B7" s="17" t="s">
        <v>120</v>
      </c>
      <c r="C7" s="24" t="s">
        <v>117</v>
      </c>
      <c r="D7" s="17" t="s">
        <v>261</v>
      </c>
      <c r="E7" s="24" t="s">
        <v>117</v>
      </c>
      <c r="F7" s="17" t="s">
        <v>265</v>
      </c>
      <c r="G7" s="19" t="s">
        <v>117</v>
      </c>
    </row>
    <row r="8" spans="1:7" ht="20.100000000000001" customHeight="1">
      <c r="A8" s="83"/>
      <c r="B8" s="17" t="s">
        <v>20</v>
      </c>
      <c r="C8" s="24" t="s">
        <v>117</v>
      </c>
      <c r="D8" s="17" t="s">
        <v>835</v>
      </c>
      <c r="E8" s="24" t="s">
        <v>117</v>
      </c>
      <c r="F8" s="17" t="s">
        <v>243</v>
      </c>
      <c r="G8" s="19" t="s">
        <v>118</v>
      </c>
    </row>
    <row r="9" spans="1:7" ht="20.100000000000001" customHeight="1">
      <c r="A9" s="83"/>
      <c r="B9" s="17" t="s">
        <v>258</v>
      </c>
      <c r="C9" s="24" t="s">
        <v>118</v>
      </c>
      <c r="D9" s="17" t="s">
        <v>262</v>
      </c>
      <c r="E9" s="24" t="s">
        <v>118</v>
      </c>
      <c r="F9" s="17" t="s">
        <v>266</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263</v>
      </c>
      <c r="E11" s="25" t="s">
        <v>119</v>
      </c>
      <c r="F11" s="26" t="s">
        <v>861</v>
      </c>
      <c r="G11" s="19" t="s">
        <v>119</v>
      </c>
    </row>
    <row r="12" spans="1:7" ht="20.100000000000001" customHeight="1" thickTop="1">
      <c r="A12" s="83"/>
      <c r="B12" s="2" t="s">
        <v>3</v>
      </c>
      <c r="C12" s="3" t="s">
        <v>10</v>
      </c>
      <c r="D12" s="2" t="s">
        <v>4</v>
      </c>
      <c r="E12" s="3" t="s">
        <v>10</v>
      </c>
      <c r="F12" s="2" t="s">
        <v>5</v>
      </c>
      <c r="G12" s="3" t="s">
        <v>10</v>
      </c>
    </row>
    <row r="13" spans="1:7" ht="20.100000000000001" customHeight="1">
      <c r="A13" s="83"/>
      <c r="B13" s="18" t="s">
        <v>267</v>
      </c>
      <c r="C13" s="19" t="s">
        <v>115</v>
      </c>
      <c r="D13" s="18" t="s">
        <v>271</v>
      </c>
      <c r="E13" s="19" t="s">
        <v>115</v>
      </c>
      <c r="F13" s="18" t="s">
        <v>273</v>
      </c>
      <c r="G13" s="19" t="s">
        <v>115</v>
      </c>
    </row>
    <row r="14" spans="1:7" ht="20.100000000000001" customHeight="1">
      <c r="A14" s="83"/>
      <c r="B14" s="28" t="s">
        <v>268</v>
      </c>
      <c r="C14" s="19" t="s">
        <v>116</v>
      </c>
      <c r="D14" s="28" t="s">
        <v>272</v>
      </c>
      <c r="E14" s="19" t="s">
        <v>116</v>
      </c>
      <c r="F14" s="28" t="s">
        <v>274</v>
      </c>
      <c r="G14" s="19" t="s">
        <v>116</v>
      </c>
    </row>
    <row r="15" spans="1:7" ht="20.100000000000001" customHeight="1">
      <c r="A15" s="83"/>
      <c r="B15" s="17" t="s">
        <v>269</v>
      </c>
      <c r="C15" s="19" t="s">
        <v>117</v>
      </c>
      <c r="D15" s="17" t="s">
        <v>19</v>
      </c>
      <c r="E15" s="19" t="s">
        <v>117</v>
      </c>
      <c r="F15" s="17" t="s">
        <v>19</v>
      </c>
      <c r="G15" s="19" t="s">
        <v>116</v>
      </c>
    </row>
    <row r="16" spans="1:7" ht="20.100000000000001" customHeight="1">
      <c r="A16" s="83"/>
      <c r="B16" s="17" t="s">
        <v>270</v>
      </c>
      <c r="C16" s="19" t="s">
        <v>118</v>
      </c>
      <c r="D16" s="17" t="s">
        <v>863</v>
      </c>
      <c r="E16" s="19" t="s">
        <v>117</v>
      </c>
      <c r="F16" s="17" t="s">
        <v>275</v>
      </c>
      <c r="G16" s="19" t="s">
        <v>117</v>
      </c>
    </row>
    <row r="17" spans="1:7" ht="20.100000000000001" customHeight="1">
      <c r="A17" s="83"/>
      <c r="B17" s="28" t="s">
        <v>862</v>
      </c>
      <c r="C17" s="19" t="s">
        <v>118</v>
      </c>
      <c r="D17" s="28"/>
      <c r="E17" s="19"/>
      <c r="F17" s="28" t="s">
        <v>276</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228</v>
      </c>
      <c r="C21" s="19" t="s">
        <v>115</v>
      </c>
      <c r="D21" s="18" t="s">
        <v>279</v>
      </c>
      <c r="E21" s="19" t="s">
        <v>116</v>
      </c>
      <c r="F21" s="18" t="s">
        <v>18</v>
      </c>
      <c r="G21" s="19" t="s">
        <v>115</v>
      </c>
    </row>
    <row r="22" spans="1:7" ht="20.100000000000001" customHeight="1">
      <c r="A22" s="83"/>
      <c r="B22" s="28" t="s">
        <v>230</v>
      </c>
      <c r="C22" s="19" t="s">
        <v>116</v>
      </c>
      <c r="D22" s="28" t="s">
        <v>280</v>
      </c>
      <c r="E22" s="19" t="s">
        <v>117</v>
      </c>
      <c r="F22" s="28" t="s">
        <v>283</v>
      </c>
      <c r="G22" s="19" t="s">
        <v>116</v>
      </c>
    </row>
    <row r="23" spans="1:7" ht="20.100000000000001" customHeight="1">
      <c r="A23" s="83"/>
      <c r="B23" s="17" t="s">
        <v>277</v>
      </c>
      <c r="C23" s="19" t="s">
        <v>117</v>
      </c>
      <c r="D23" s="17" t="s">
        <v>281</v>
      </c>
      <c r="E23" s="19" t="s">
        <v>118</v>
      </c>
      <c r="F23" s="17" t="s">
        <v>284</v>
      </c>
      <c r="G23" s="19" t="s">
        <v>117</v>
      </c>
    </row>
    <row r="24" spans="1:7" ht="20.100000000000001" customHeight="1">
      <c r="A24" s="83"/>
      <c r="B24" s="17" t="s">
        <v>278</v>
      </c>
      <c r="C24" s="19" t="s">
        <v>118</v>
      </c>
      <c r="D24" s="17" t="s">
        <v>23</v>
      </c>
      <c r="E24" s="19" t="s">
        <v>118</v>
      </c>
      <c r="F24" s="17" t="s">
        <v>235</v>
      </c>
      <c r="G24" s="19" t="s">
        <v>118</v>
      </c>
    </row>
    <row r="25" spans="1:7" ht="20.100000000000001" customHeight="1">
      <c r="A25" s="83"/>
      <c r="B25" s="28" t="s">
        <v>865</v>
      </c>
      <c r="C25" s="19" t="s">
        <v>119</v>
      </c>
      <c r="D25" s="28" t="s">
        <v>282</v>
      </c>
      <c r="E25" s="19" t="s">
        <v>119</v>
      </c>
      <c r="F25" s="28" t="s">
        <v>23</v>
      </c>
      <c r="G25" s="19" t="s">
        <v>118</v>
      </c>
    </row>
    <row r="26" spans="1:7" ht="20.100000000000001" customHeight="1">
      <c r="A26" s="83"/>
      <c r="B26" s="28"/>
      <c r="C26" s="19"/>
      <c r="D26" s="28" t="s">
        <v>866</v>
      </c>
      <c r="E26" s="19" t="s">
        <v>119</v>
      </c>
      <c r="F26" s="28" t="s">
        <v>236</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285</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806</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0 B13:G15 B21:G25 B29:C35 B17:G17 B16:D16 F16:G16 B11:F11 B27:G27 B26:D26 F26:G26 B19:G19 B18:F18" name="Aralık1"/>
    <protectedRange sqref="E16" name="Aralık1_1"/>
    <protectedRange sqref="G11" name="Aralık1_2"/>
    <protectedRange sqref="E26" name="Aralık1_3"/>
    <protectedRange sqref="G18" name="Aralık1_4"/>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E13:E19 C13:C19 G5:G11 E21:E27 C21:C27 G13:G19" xr:uid="{00000000-0002-0000-18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18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1800-000002000000}">
          <x14:formula1>
            <xm:f>IF(Bilgi!$B$5="",Sayfa4!$C$2,Sayfa2!$N$2:$N$55)</xm:f>
          </x14:formula1>
          <xm:sqref>B29:B35 D5:D11 B5:B11 B13:B19 D13:D19 F13:F19 B21:B27 D21:D27 F21:F27</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ayfa9">
    <pageSetUpPr fitToPage="1"/>
  </sheetPr>
  <dimension ref="A1:G41"/>
  <sheetViews>
    <sheetView showGridLines="0" topLeftCell="A4"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837</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256</v>
      </c>
      <c r="C5" s="19" t="s">
        <v>116</v>
      </c>
      <c r="D5" s="20" t="s">
        <v>259</v>
      </c>
      <c r="E5" s="21" t="s">
        <v>115</v>
      </c>
      <c r="F5" s="20" t="s">
        <v>264</v>
      </c>
      <c r="G5" s="19" t="s">
        <v>115</v>
      </c>
    </row>
    <row r="6" spans="1:7" ht="20.100000000000001" customHeight="1">
      <c r="A6" s="83"/>
      <c r="B6" s="22" t="s">
        <v>257</v>
      </c>
      <c r="C6" s="21" t="s">
        <v>117</v>
      </c>
      <c r="D6" s="22" t="s">
        <v>260</v>
      </c>
      <c r="E6" s="23" t="s">
        <v>116</v>
      </c>
      <c r="F6" s="22" t="s">
        <v>16</v>
      </c>
      <c r="G6" s="19" t="s">
        <v>115</v>
      </c>
    </row>
    <row r="7" spans="1:7" ht="20.100000000000001" customHeight="1">
      <c r="A7" s="83"/>
      <c r="B7" s="17" t="s">
        <v>120</v>
      </c>
      <c r="C7" s="24" t="s">
        <v>117</v>
      </c>
      <c r="D7" s="17" t="s">
        <v>261</v>
      </c>
      <c r="E7" s="24" t="s">
        <v>117</v>
      </c>
      <c r="F7" s="17" t="s">
        <v>265</v>
      </c>
      <c r="G7" s="19" t="s">
        <v>117</v>
      </c>
    </row>
    <row r="8" spans="1:7" ht="20.100000000000001" customHeight="1">
      <c r="A8" s="83"/>
      <c r="B8" s="17" t="s">
        <v>20</v>
      </c>
      <c r="C8" s="24" t="s">
        <v>117</v>
      </c>
      <c r="D8" s="17" t="s">
        <v>835</v>
      </c>
      <c r="E8" s="24" t="s">
        <v>117</v>
      </c>
      <c r="F8" s="17" t="s">
        <v>243</v>
      </c>
      <c r="G8" s="19" t="s">
        <v>118</v>
      </c>
    </row>
    <row r="9" spans="1:7" ht="20.100000000000001" customHeight="1">
      <c r="A9" s="83"/>
      <c r="B9" s="17" t="s">
        <v>258</v>
      </c>
      <c r="C9" s="24" t="s">
        <v>118</v>
      </c>
      <c r="D9" s="17" t="s">
        <v>262</v>
      </c>
      <c r="E9" s="24" t="s">
        <v>118</v>
      </c>
      <c r="F9" s="17" t="s">
        <v>266</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263</v>
      </c>
      <c r="E11" s="25" t="s">
        <v>119</v>
      </c>
      <c r="F11" s="26" t="s">
        <v>861</v>
      </c>
      <c r="G11" s="19" t="s">
        <v>119</v>
      </c>
    </row>
    <row r="12" spans="1:7" ht="20.100000000000001" customHeight="1" thickTop="1">
      <c r="A12" s="83"/>
      <c r="B12" s="2" t="s">
        <v>3</v>
      </c>
      <c r="C12" s="3" t="s">
        <v>10</v>
      </c>
      <c r="D12" s="2" t="s">
        <v>4</v>
      </c>
      <c r="E12" s="3" t="s">
        <v>10</v>
      </c>
      <c r="F12" s="2" t="s">
        <v>5</v>
      </c>
      <c r="G12" s="3" t="s">
        <v>10</v>
      </c>
    </row>
    <row r="13" spans="1:7" ht="20.100000000000001" customHeight="1">
      <c r="A13" s="83"/>
      <c r="B13" s="18" t="s">
        <v>267</v>
      </c>
      <c r="C13" s="19" t="s">
        <v>115</v>
      </c>
      <c r="D13" s="18" t="s">
        <v>271</v>
      </c>
      <c r="E13" s="19" t="s">
        <v>115</v>
      </c>
      <c r="F13" s="18" t="s">
        <v>273</v>
      </c>
      <c r="G13" s="19" t="s">
        <v>115</v>
      </c>
    </row>
    <row r="14" spans="1:7" ht="20.100000000000001" customHeight="1">
      <c r="A14" s="83"/>
      <c r="B14" s="28" t="s">
        <v>268</v>
      </c>
      <c r="C14" s="19" t="s">
        <v>116</v>
      </c>
      <c r="D14" s="28" t="s">
        <v>272</v>
      </c>
      <c r="E14" s="19" t="s">
        <v>116</v>
      </c>
      <c r="F14" s="28" t="s">
        <v>274</v>
      </c>
      <c r="G14" s="19" t="s">
        <v>116</v>
      </c>
    </row>
    <row r="15" spans="1:7" ht="20.100000000000001" customHeight="1">
      <c r="A15" s="83"/>
      <c r="B15" s="17" t="s">
        <v>269</v>
      </c>
      <c r="C15" s="19" t="s">
        <v>117</v>
      </c>
      <c r="D15" s="17" t="s">
        <v>19</v>
      </c>
      <c r="E15" s="19" t="s">
        <v>117</v>
      </c>
      <c r="F15" s="17" t="s">
        <v>19</v>
      </c>
      <c r="G15" s="19" t="s">
        <v>116</v>
      </c>
    </row>
    <row r="16" spans="1:7" ht="20.100000000000001" customHeight="1">
      <c r="A16" s="83"/>
      <c r="B16" s="17" t="s">
        <v>270</v>
      </c>
      <c r="C16" s="19" t="s">
        <v>118</v>
      </c>
      <c r="D16" s="17" t="s">
        <v>863</v>
      </c>
      <c r="E16" s="19" t="s">
        <v>117</v>
      </c>
      <c r="F16" s="17" t="s">
        <v>275</v>
      </c>
      <c r="G16" s="19" t="s">
        <v>117</v>
      </c>
    </row>
    <row r="17" spans="1:7" ht="20.100000000000001" customHeight="1">
      <c r="A17" s="83"/>
      <c r="B17" s="28" t="s">
        <v>862</v>
      </c>
      <c r="C17" s="19" t="s">
        <v>118</v>
      </c>
      <c r="D17" s="28"/>
      <c r="E17" s="19"/>
      <c r="F17" s="28" t="s">
        <v>276</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228</v>
      </c>
      <c r="C21" s="19" t="s">
        <v>115</v>
      </c>
      <c r="D21" s="18" t="s">
        <v>279</v>
      </c>
      <c r="E21" s="19" t="s">
        <v>116</v>
      </c>
      <c r="F21" s="18" t="s">
        <v>18</v>
      </c>
      <c r="G21" s="19" t="s">
        <v>115</v>
      </c>
    </row>
    <row r="22" spans="1:7" ht="20.100000000000001" customHeight="1">
      <c r="A22" s="83"/>
      <c r="B22" s="28" t="s">
        <v>230</v>
      </c>
      <c r="C22" s="19" t="s">
        <v>116</v>
      </c>
      <c r="D22" s="28" t="s">
        <v>280</v>
      </c>
      <c r="E22" s="19" t="s">
        <v>117</v>
      </c>
      <c r="F22" s="28" t="s">
        <v>283</v>
      </c>
      <c r="G22" s="19" t="s">
        <v>116</v>
      </c>
    </row>
    <row r="23" spans="1:7" ht="20.100000000000001" customHeight="1">
      <c r="A23" s="83"/>
      <c r="B23" s="17" t="s">
        <v>277</v>
      </c>
      <c r="C23" s="19" t="s">
        <v>117</v>
      </c>
      <c r="D23" s="17" t="s">
        <v>281</v>
      </c>
      <c r="E23" s="19" t="s">
        <v>118</v>
      </c>
      <c r="F23" s="17" t="s">
        <v>284</v>
      </c>
      <c r="G23" s="19" t="s">
        <v>117</v>
      </c>
    </row>
    <row r="24" spans="1:7" ht="20.100000000000001" customHeight="1">
      <c r="A24" s="83"/>
      <c r="B24" s="17" t="s">
        <v>278</v>
      </c>
      <c r="C24" s="19" t="s">
        <v>118</v>
      </c>
      <c r="D24" s="17" t="s">
        <v>23</v>
      </c>
      <c r="E24" s="19" t="s">
        <v>118</v>
      </c>
      <c r="F24" s="17" t="s">
        <v>235</v>
      </c>
      <c r="G24" s="19" t="s">
        <v>118</v>
      </c>
    </row>
    <row r="25" spans="1:7" ht="20.100000000000001" customHeight="1">
      <c r="A25" s="83"/>
      <c r="B25" s="28" t="s">
        <v>865</v>
      </c>
      <c r="C25" s="19" t="s">
        <v>119</v>
      </c>
      <c r="D25" s="28" t="s">
        <v>282</v>
      </c>
      <c r="E25" s="19" t="s">
        <v>119</v>
      </c>
      <c r="F25" s="28" t="s">
        <v>23</v>
      </c>
      <c r="G25" s="19" t="s">
        <v>118</v>
      </c>
    </row>
    <row r="26" spans="1:7" ht="20.100000000000001" customHeight="1">
      <c r="A26" s="83"/>
      <c r="B26" s="28"/>
      <c r="C26" s="19"/>
      <c r="D26" s="28" t="s">
        <v>866</v>
      </c>
      <c r="E26" s="19" t="s">
        <v>119</v>
      </c>
      <c r="F26" s="28" t="s">
        <v>236</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285</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805</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0 B13:G15 B21:G25 B29:C35 B17:G17 B16:D16 F16:G16 B11:F11 B27:G27 B26:D26 F26:G26 B19:G19 B18:F18" name="Aralık1"/>
    <protectedRange sqref="E16" name="Aralık1_1"/>
    <protectedRange sqref="G11" name="Aralık1_2"/>
    <protectedRange sqref="E26" name="Aralık1_3"/>
    <protectedRange sqref="G18" name="Aralık1_4"/>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E13:E19 C13:C19 G5:G11 E21:E27 C21:C27 G13:G19" xr:uid="{00000000-0002-0000-19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19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1900-000002000000}">
          <x14:formula1>
            <xm:f>IF(Bilgi!$B$5="",Sayfa4!$C$2,Sayfa2!$N$2:$N$55)</xm:f>
          </x14:formula1>
          <xm:sqref>B29:B35 D5:D11 B5:B11 B13:B19 D13:D19 F13:F19 B21:B27 D21:D27 F21:F27</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ayfa8">
    <pageSetUpPr fitToPage="1"/>
  </sheetPr>
  <dimension ref="A1:G41"/>
  <sheetViews>
    <sheetView showGridLines="0" topLeftCell="A16"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836</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256</v>
      </c>
      <c r="C5" s="19" t="s">
        <v>116</v>
      </c>
      <c r="D5" s="20" t="s">
        <v>259</v>
      </c>
      <c r="E5" s="21" t="s">
        <v>115</v>
      </c>
      <c r="F5" s="20" t="s">
        <v>264</v>
      </c>
      <c r="G5" s="19" t="s">
        <v>115</v>
      </c>
    </row>
    <row r="6" spans="1:7" ht="20.100000000000001" customHeight="1">
      <c r="A6" s="83"/>
      <c r="B6" s="22" t="s">
        <v>257</v>
      </c>
      <c r="C6" s="21" t="s">
        <v>117</v>
      </c>
      <c r="D6" s="22" t="s">
        <v>260</v>
      </c>
      <c r="E6" s="23" t="s">
        <v>116</v>
      </c>
      <c r="F6" s="22" t="s">
        <v>16</v>
      </c>
      <c r="G6" s="19" t="s">
        <v>115</v>
      </c>
    </row>
    <row r="7" spans="1:7" ht="20.100000000000001" customHeight="1">
      <c r="A7" s="83"/>
      <c r="B7" s="17" t="s">
        <v>120</v>
      </c>
      <c r="C7" s="24" t="s">
        <v>117</v>
      </c>
      <c r="D7" s="17" t="s">
        <v>261</v>
      </c>
      <c r="E7" s="24" t="s">
        <v>117</v>
      </c>
      <c r="F7" s="17" t="s">
        <v>265</v>
      </c>
      <c r="G7" s="19" t="s">
        <v>117</v>
      </c>
    </row>
    <row r="8" spans="1:7" ht="20.100000000000001" customHeight="1">
      <c r="A8" s="83"/>
      <c r="B8" s="17" t="s">
        <v>20</v>
      </c>
      <c r="C8" s="24" t="s">
        <v>117</v>
      </c>
      <c r="D8" s="17" t="s">
        <v>835</v>
      </c>
      <c r="E8" s="24" t="s">
        <v>117</v>
      </c>
      <c r="F8" s="17" t="s">
        <v>243</v>
      </c>
      <c r="G8" s="19" t="s">
        <v>118</v>
      </c>
    </row>
    <row r="9" spans="1:7" ht="20.100000000000001" customHeight="1">
      <c r="A9" s="83"/>
      <c r="B9" s="17" t="s">
        <v>258</v>
      </c>
      <c r="C9" s="24" t="s">
        <v>118</v>
      </c>
      <c r="D9" s="17" t="s">
        <v>262</v>
      </c>
      <c r="E9" s="24" t="s">
        <v>118</v>
      </c>
      <c r="F9" s="17" t="s">
        <v>266</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263</v>
      </c>
      <c r="E11" s="25" t="s">
        <v>119</v>
      </c>
      <c r="F11" s="26" t="s">
        <v>861</v>
      </c>
      <c r="G11" s="19" t="s">
        <v>119</v>
      </c>
    </row>
    <row r="12" spans="1:7" ht="20.100000000000001" customHeight="1" thickTop="1">
      <c r="A12" s="83"/>
      <c r="B12" s="2" t="s">
        <v>3</v>
      </c>
      <c r="C12" s="3" t="s">
        <v>10</v>
      </c>
      <c r="D12" s="2" t="s">
        <v>4</v>
      </c>
      <c r="E12" s="3" t="s">
        <v>10</v>
      </c>
      <c r="F12" s="2" t="s">
        <v>5</v>
      </c>
      <c r="G12" s="3" t="s">
        <v>10</v>
      </c>
    </row>
    <row r="13" spans="1:7" ht="20.100000000000001" customHeight="1">
      <c r="A13" s="83"/>
      <c r="B13" s="18" t="s">
        <v>267</v>
      </c>
      <c r="C13" s="19" t="s">
        <v>115</v>
      </c>
      <c r="D13" s="18" t="s">
        <v>271</v>
      </c>
      <c r="E13" s="19" t="s">
        <v>115</v>
      </c>
      <c r="F13" s="18" t="s">
        <v>273</v>
      </c>
      <c r="G13" s="19" t="s">
        <v>115</v>
      </c>
    </row>
    <row r="14" spans="1:7" ht="20.100000000000001" customHeight="1">
      <c r="A14" s="83"/>
      <c r="B14" s="28" t="s">
        <v>268</v>
      </c>
      <c r="C14" s="19" t="s">
        <v>116</v>
      </c>
      <c r="D14" s="28" t="s">
        <v>272</v>
      </c>
      <c r="E14" s="19" t="s">
        <v>116</v>
      </c>
      <c r="F14" s="28" t="s">
        <v>274</v>
      </c>
      <c r="G14" s="19" t="s">
        <v>116</v>
      </c>
    </row>
    <row r="15" spans="1:7" ht="20.100000000000001" customHeight="1">
      <c r="A15" s="83"/>
      <c r="B15" s="17" t="s">
        <v>269</v>
      </c>
      <c r="C15" s="19" t="s">
        <v>117</v>
      </c>
      <c r="D15" s="17" t="s">
        <v>19</v>
      </c>
      <c r="E15" s="19" t="s">
        <v>117</v>
      </c>
      <c r="F15" s="17" t="s">
        <v>19</v>
      </c>
      <c r="G15" s="19" t="s">
        <v>116</v>
      </c>
    </row>
    <row r="16" spans="1:7" ht="20.100000000000001" customHeight="1">
      <c r="A16" s="83"/>
      <c r="B16" s="17" t="s">
        <v>270</v>
      </c>
      <c r="C16" s="19" t="s">
        <v>118</v>
      </c>
      <c r="D16" s="17" t="s">
        <v>863</v>
      </c>
      <c r="E16" s="19" t="s">
        <v>117</v>
      </c>
      <c r="F16" s="17" t="s">
        <v>275</v>
      </c>
      <c r="G16" s="19" t="s">
        <v>117</v>
      </c>
    </row>
    <row r="17" spans="1:7" ht="20.100000000000001" customHeight="1">
      <c r="A17" s="83"/>
      <c r="B17" s="28" t="s">
        <v>862</v>
      </c>
      <c r="C17" s="19" t="s">
        <v>118</v>
      </c>
      <c r="D17" s="28"/>
      <c r="E17" s="19"/>
      <c r="F17" s="28" t="s">
        <v>276</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228</v>
      </c>
      <c r="C21" s="19" t="s">
        <v>115</v>
      </c>
      <c r="D21" s="18" t="s">
        <v>279</v>
      </c>
      <c r="E21" s="19" t="s">
        <v>116</v>
      </c>
      <c r="F21" s="18" t="s">
        <v>18</v>
      </c>
      <c r="G21" s="19" t="s">
        <v>115</v>
      </c>
    </row>
    <row r="22" spans="1:7" ht="20.100000000000001" customHeight="1">
      <c r="A22" s="83"/>
      <c r="B22" s="28" t="s">
        <v>230</v>
      </c>
      <c r="C22" s="19" t="s">
        <v>116</v>
      </c>
      <c r="D22" s="28" t="s">
        <v>280</v>
      </c>
      <c r="E22" s="19" t="s">
        <v>117</v>
      </c>
      <c r="F22" s="28" t="s">
        <v>283</v>
      </c>
      <c r="G22" s="19" t="s">
        <v>116</v>
      </c>
    </row>
    <row r="23" spans="1:7" ht="20.100000000000001" customHeight="1">
      <c r="A23" s="83"/>
      <c r="B23" s="17" t="s">
        <v>277</v>
      </c>
      <c r="C23" s="19" t="s">
        <v>117</v>
      </c>
      <c r="D23" s="17" t="s">
        <v>281</v>
      </c>
      <c r="E23" s="19" t="s">
        <v>118</v>
      </c>
      <c r="F23" s="17" t="s">
        <v>284</v>
      </c>
      <c r="G23" s="19" t="s">
        <v>117</v>
      </c>
    </row>
    <row r="24" spans="1:7" ht="20.100000000000001" customHeight="1">
      <c r="A24" s="83"/>
      <c r="B24" s="17" t="s">
        <v>278</v>
      </c>
      <c r="C24" s="19" t="s">
        <v>118</v>
      </c>
      <c r="D24" s="17" t="s">
        <v>23</v>
      </c>
      <c r="E24" s="19" t="s">
        <v>118</v>
      </c>
      <c r="F24" s="17" t="s">
        <v>235</v>
      </c>
      <c r="G24" s="19" t="s">
        <v>118</v>
      </c>
    </row>
    <row r="25" spans="1:7" ht="20.100000000000001" customHeight="1">
      <c r="A25" s="83"/>
      <c r="B25" s="28" t="s">
        <v>865</v>
      </c>
      <c r="C25" s="19" t="s">
        <v>119</v>
      </c>
      <c r="D25" s="28" t="s">
        <v>282</v>
      </c>
      <c r="E25" s="19" t="s">
        <v>119</v>
      </c>
      <c r="F25" s="28" t="s">
        <v>23</v>
      </c>
      <c r="G25" s="19" t="s">
        <v>118</v>
      </c>
    </row>
    <row r="26" spans="1:7" ht="20.100000000000001" customHeight="1">
      <c r="A26" s="83"/>
      <c r="B26" s="28"/>
      <c r="C26" s="19"/>
      <c r="D26" s="28" t="s">
        <v>866</v>
      </c>
      <c r="E26" s="19" t="s">
        <v>119</v>
      </c>
      <c r="F26" s="28" t="s">
        <v>236</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285</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804</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13:G15 B29:C35 B17:G17 B16:D16 F16:G16 B5:G11 B21:G27 B19:G19 B18:F18" name="Aralık1"/>
    <protectedRange sqref="E16" name="Aralık1_1"/>
    <protectedRange sqref="G18" name="Aralık1_2"/>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E13:E19 C13:C19 G5:G11 E21:E27 C21:C27 G13:G19" xr:uid="{00000000-0002-0000-1A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8"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1A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1A00-000002000000}">
          <x14:formula1>
            <xm:f>IF(Bilgi!$B$5="",Sayfa4!$C$2,Sayfa2!$N$2:$N$55)</xm:f>
          </x14:formula1>
          <xm:sqref>B29:B35 D5:D11 B5:B11 B13:B19 D13:D19 F13:F19 B21:B27 D21:D27 F21:F27</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ayfa1"/>
  <dimension ref="A1:M71"/>
  <sheetViews>
    <sheetView topLeftCell="M1" zoomScale="112" zoomScaleNormal="112" workbookViewId="0">
      <pane ySplit="1" topLeftCell="A2" activePane="bottomLeft" state="frozen"/>
      <selection activeCell="B3" sqref="B3:G3"/>
      <selection pane="bottomLeft" activeCell="M2" sqref="M2"/>
    </sheetView>
  </sheetViews>
  <sheetFormatPr defaultRowHeight="10.5"/>
  <cols>
    <col min="1" max="7" width="10.42578125" style="40" hidden="1" customWidth="1"/>
    <col min="8" max="8" width="15" style="40" hidden="1" customWidth="1"/>
    <col min="9" max="9" width="18.28515625" style="40" hidden="1" customWidth="1"/>
    <col min="10" max="12" width="10.42578125" style="40" hidden="1" customWidth="1"/>
    <col min="13" max="13" width="121.7109375" style="34" customWidth="1"/>
    <col min="14" max="16384" width="9.140625" style="34"/>
  </cols>
  <sheetData>
    <row r="1" spans="1:13" ht="15.75" customHeight="1">
      <c r="C1" s="40" t="s">
        <v>115</v>
      </c>
      <c r="D1" s="40" t="s">
        <v>116</v>
      </c>
      <c r="E1" s="40" t="s">
        <v>117</v>
      </c>
      <c r="F1" s="40" t="s">
        <v>118</v>
      </c>
      <c r="G1" s="40" t="s">
        <v>119</v>
      </c>
      <c r="H1" s="40" t="s">
        <v>121</v>
      </c>
      <c r="I1" s="40" t="s">
        <v>104</v>
      </c>
      <c r="M1" s="36" t="s">
        <v>149</v>
      </c>
    </row>
    <row r="2" spans="1:13" ht="13.5" customHeight="1">
      <c r="A2" s="40" t="s">
        <v>105</v>
      </c>
      <c r="B2" s="40">
        <v>1</v>
      </c>
      <c r="C2" s="62"/>
      <c r="D2" s="63"/>
      <c r="E2" s="63" t="str">
        <f>Sayfa2!N3</f>
        <v>Rehberlik Yürütme Komisyonu Toplantısı</v>
      </c>
      <c r="F2" s="63"/>
      <c r="G2" s="63"/>
      <c r="H2" s="40" t="str">
        <f>IF(C2&lt;&gt;"",C2,IF(D2&lt;&gt;"",D2,IF(E2&lt;&gt;"",E2,IF(F2&lt;&gt;"",F2,IF(G2&lt;&gt;"",G2,"zzz")))))</f>
        <v>Rehberlik Yürütme Komisyonu Toplantısı</v>
      </c>
      <c r="I2" s="40" t="str">
        <f>IF(C2&lt;&gt;"","1. Hafta",IF(D2&lt;&gt;"","2. Hafta",IF(E2&lt;&gt;"","3. Hafta",IF(F2&lt;&gt;"","4. Hafta",IF(G2&lt;&gt;"","5. Hafta","zzz")))))</f>
        <v>3. Hafta</v>
      </c>
      <c r="M2" s="37" t="s">
        <v>150</v>
      </c>
    </row>
    <row r="3" spans="1:13" ht="18" customHeight="1">
      <c r="A3" s="40" t="s">
        <v>105</v>
      </c>
      <c r="B3" s="40">
        <v>2</v>
      </c>
      <c r="C3" s="62"/>
      <c r="D3" s="63"/>
      <c r="E3" s="63" t="str">
        <f>Sayfa2!N4</f>
        <v>Sınıf Rehberlik Planının Hazırlanması</v>
      </c>
      <c r="F3" s="63"/>
      <c r="G3" s="63"/>
      <c r="H3" s="40" t="str">
        <f t="shared" ref="H3:H66" si="0">IF(C3&lt;&gt;"",C3,IF(D3&lt;&gt;"",D3,IF(E3&lt;&gt;"",E3,IF(F3&lt;&gt;"",F3,IF(G3&lt;&gt;"",G3,"zzz")))))</f>
        <v>Sınıf Rehberlik Planının Hazırlanması</v>
      </c>
      <c r="I3" s="40" t="str">
        <f t="shared" ref="I3:I66" si="1">IF(C3&lt;&gt;"","1. Hafta",IF(D3&lt;&gt;"","2. Hafta",IF(E3&lt;&gt;"","3. Hafta",IF(F3&lt;&gt;"","4. Hafta",IF(G3&lt;&gt;"","5. Hafta","zzz")))))</f>
        <v>3. Hafta</v>
      </c>
      <c r="M3" s="38" t="s">
        <v>151</v>
      </c>
    </row>
    <row r="4" spans="1:13" ht="23.25" customHeight="1">
      <c r="A4" s="40" t="s">
        <v>105</v>
      </c>
      <c r="B4" s="40">
        <v>3</v>
      </c>
      <c r="C4" s="62"/>
      <c r="D4" s="63"/>
      <c r="E4" s="63"/>
      <c r="F4" s="63"/>
      <c r="G4" s="63" t="str">
        <f>Sayfa2!N11</f>
        <v>Veli Toplantısı</v>
      </c>
      <c r="H4" s="40" t="str">
        <f t="shared" si="0"/>
        <v>Veli Toplantısı</v>
      </c>
      <c r="I4" s="40" t="str">
        <f t="shared" si="1"/>
        <v>5. Hafta</v>
      </c>
      <c r="M4" s="39" t="s">
        <v>163</v>
      </c>
    </row>
    <row r="5" spans="1:13" ht="23.25" customHeight="1">
      <c r="A5" s="40" t="s">
        <v>105</v>
      </c>
      <c r="B5" s="40">
        <v>4</v>
      </c>
      <c r="C5" s="62"/>
      <c r="D5" s="63" t="str">
        <f>Sayfa2!N20</f>
        <v>1- Okula başlamaya ilişkin duygularını ifade eder.</v>
      </c>
      <c r="E5" s="63"/>
      <c r="F5" s="63"/>
      <c r="G5" s="63"/>
      <c r="H5" s="40" t="str">
        <f>IF(C5&lt;&gt;"",C5,IF(D5&lt;&gt;"",D5,IF(E5&lt;&gt;"",E5,IF(F5&lt;&gt;"",F5,IF(G5&lt;&gt;"",G5,"zzz")))))</f>
        <v>1- Okula başlamaya ilişkin duygularını ifade eder.</v>
      </c>
      <c r="I5" s="40" t="str">
        <f>IF(C5&lt;&gt;"","1. Hafta",IF(D5&lt;&gt;"","2. Hafta",IF(E5&lt;&gt;"","3. Hafta",IF(F5&lt;&gt;"","4. Hafta",IF(G5&lt;&gt;"","5. Hafta","zzz")))))</f>
        <v>2. Hafta</v>
      </c>
      <c r="M5" s="38" t="s">
        <v>152</v>
      </c>
    </row>
    <row r="6" spans="1:13" ht="22.5" customHeight="1">
      <c r="A6" s="40" t="s">
        <v>105</v>
      </c>
      <c r="B6" s="40">
        <v>5</v>
      </c>
      <c r="C6" s="62"/>
      <c r="D6" s="63"/>
      <c r="E6" s="63" t="str">
        <f>Sayfa2!N21</f>
        <v>2- Okulun bölümlerini ve okulda çalışan personeli tanır.</v>
      </c>
      <c r="F6" s="63"/>
      <c r="G6" s="63"/>
      <c r="H6" s="40" t="str">
        <f>IF(C6&lt;&gt;"",C6,IF(D6&lt;&gt;"",D6,IF(E6&lt;&gt;"",E6,IF(F6&lt;&gt;"",F6,IF(G6&lt;&gt;"",G6,"zzz")))))</f>
        <v>2- Okulun bölümlerini ve okulda çalışan personeli tanır.</v>
      </c>
      <c r="I6" s="40" t="str">
        <f>IF(C6&lt;&gt;"","1. Hafta",IF(D6&lt;&gt;"","2. Hafta",IF(E6&lt;&gt;"","3. Hafta",IF(F6&lt;&gt;"","4. Hafta",IF(G6&lt;&gt;"","5. Hafta","zzz")))))</f>
        <v>3. Hafta</v>
      </c>
      <c r="M6" s="39" t="s">
        <v>153</v>
      </c>
    </row>
    <row r="7" spans="1:13" ht="41.25" customHeight="1">
      <c r="A7" s="40" t="s">
        <v>105</v>
      </c>
      <c r="B7" s="40">
        <v>6</v>
      </c>
      <c r="C7" s="62"/>
      <c r="D7" s="63"/>
      <c r="E7" s="63"/>
      <c r="F7" s="63" t="str">
        <f>Sayfa2!N7</f>
        <v>Öğrenci Bilgi Formlarının Doldurulması</v>
      </c>
      <c r="G7" s="63"/>
      <c r="H7" s="40" t="str">
        <f>IF(C7&lt;&gt;"",C7,IF(D7&lt;&gt;"",D7,IF(E7&lt;&gt;"",E7,IF(F7&lt;&gt;"",F7,IF(G7&lt;&gt;"",G7,"zzz")))))</f>
        <v>Öğrenci Bilgi Formlarının Doldurulması</v>
      </c>
      <c r="I7" s="40" t="str">
        <f>IF(C7&lt;&gt;"","1. Hafta",IF(D7&lt;&gt;"","2. Hafta",IF(E7&lt;&gt;"","3. Hafta",IF(F7&lt;&gt;"","4. Hafta",IF(G7&lt;&gt;"","5. Hafta","zzz")))))</f>
        <v>4. Hafta</v>
      </c>
      <c r="M7" s="38" t="s">
        <v>154</v>
      </c>
    </row>
    <row r="8" spans="1:13" ht="35.25" customHeight="1">
      <c r="A8" s="40" t="s">
        <v>105</v>
      </c>
      <c r="B8" s="40">
        <v>7</v>
      </c>
      <c r="C8" s="62"/>
      <c r="D8" s="63"/>
      <c r="E8" s="63"/>
      <c r="F8" s="63" t="str">
        <f>Sayfa2!N22</f>
        <v>3- Okulun bölümlerini ve okulda çalışan personeli tanır.</v>
      </c>
      <c r="G8" s="63"/>
      <c r="H8" s="40" t="str">
        <f t="shared" si="0"/>
        <v>3- Okulun bölümlerini ve okulda çalışan personeli tanır.</v>
      </c>
      <c r="I8" s="40" t="str">
        <f t="shared" si="1"/>
        <v>4. Hafta</v>
      </c>
      <c r="M8" s="39" t="s">
        <v>155</v>
      </c>
    </row>
    <row r="9" spans="1:13" ht="47.25" customHeight="1">
      <c r="A9" s="40" t="s">
        <v>106</v>
      </c>
      <c r="B9" s="40">
        <v>1</v>
      </c>
      <c r="C9" s="63"/>
      <c r="D9" s="63"/>
      <c r="E9" s="63" t="str">
        <f>Sayfa2!N14</f>
        <v>Sınıf Risk Haritalarının Oluşturulması</v>
      </c>
      <c r="F9" s="63"/>
      <c r="G9" s="63"/>
      <c r="H9" s="40" t="str">
        <f t="shared" si="0"/>
        <v>Sınıf Risk Haritalarının Oluşturulması</v>
      </c>
      <c r="I9" s="40" t="str">
        <f t="shared" si="1"/>
        <v>3. Hafta</v>
      </c>
      <c r="M9" s="38" t="s">
        <v>156</v>
      </c>
    </row>
    <row r="10" spans="1:13" ht="44.25" customHeight="1">
      <c r="A10" s="40" t="s">
        <v>106</v>
      </c>
      <c r="B10" s="40">
        <v>2</v>
      </c>
      <c r="C10" s="63" t="str">
        <f>Sayfa2!N23</f>
        <v>4- Okulun yakınındaki çevreyi tanır.</v>
      </c>
      <c r="D10" s="63"/>
      <c r="E10" s="63"/>
      <c r="F10" s="63"/>
      <c r="G10" s="63"/>
      <c r="H10" s="40" t="str">
        <f t="shared" si="0"/>
        <v>4- Okulun yakınındaki çevreyi tanır.</v>
      </c>
      <c r="I10" s="40" t="str">
        <f t="shared" si="1"/>
        <v>1. Hafta</v>
      </c>
      <c r="M10" s="39" t="s">
        <v>157</v>
      </c>
    </row>
    <row r="11" spans="1:13" ht="18" customHeight="1">
      <c r="A11" s="40" t="s">
        <v>106</v>
      </c>
      <c r="B11" s="40">
        <v>3</v>
      </c>
      <c r="C11" s="63"/>
      <c r="D11" s="63"/>
      <c r="E11" s="63"/>
      <c r="F11" s="63" t="str">
        <f>Sayfa2!N9</f>
        <v>BEP ' lerin Oluşturulması</v>
      </c>
      <c r="G11" s="63"/>
      <c r="H11" s="40" t="str">
        <f t="shared" si="0"/>
        <v>BEP ' lerin Oluşturulması</v>
      </c>
      <c r="I11" s="40" t="str">
        <f t="shared" si="1"/>
        <v>4. Hafta</v>
      </c>
      <c r="M11" s="38" t="s">
        <v>158</v>
      </c>
    </row>
    <row r="12" spans="1:13" ht="54" customHeight="1">
      <c r="A12" s="40" t="s">
        <v>106</v>
      </c>
      <c r="B12" s="40">
        <v>4</v>
      </c>
      <c r="C12" s="63"/>
      <c r="D12" s="63" t="str">
        <f>Sayfa2!N24</f>
        <v>5- Kuralların yaşamı kolaylaştıracağını fark eder.</v>
      </c>
      <c r="E12" s="63"/>
      <c r="F12" s="63"/>
      <c r="G12" s="63"/>
      <c r="H12" s="40" t="str">
        <f t="shared" si="0"/>
        <v>5- Kuralların yaşamı kolaylaştıracağını fark eder.</v>
      </c>
      <c r="I12" s="40" t="str">
        <f t="shared" si="1"/>
        <v>2. Hafta</v>
      </c>
      <c r="M12" s="39" t="s">
        <v>161</v>
      </c>
    </row>
    <row r="13" spans="1:13" ht="42">
      <c r="A13" s="40" t="s">
        <v>106</v>
      </c>
      <c r="B13" s="40">
        <v>5</v>
      </c>
      <c r="C13" s="63"/>
      <c r="D13" s="63"/>
      <c r="E13" s="63" t="str">
        <f>Sayfa2!N25</f>
        <v>6- Okuldaki riskli olabilecek durum, ortam ve davranışları açıklar.</v>
      </c>
      <c r="F13" s="63"/>
      <c r="G13" s="63"/>
      <c r="H13" s="40" t="str">
        <f t="shared" si="0"/>
        <v>6- Okuldaki riskli olabilecek durum, ortam ve davranışları açıklar.</v>
      </c>
      <c r="I13" s="40" t="str">
        <f t="shared" si="1"/>
        <v>3. Hafta</v>
      </c>
      <c r="M13" s="38" t="s">
        <v>159</v>
      </c>
    </row>
    <row r="14" spans="1:13" ht="33" customHeight="1">
      <c r="A14" s="40" t="s">
        <v>106</v>
      </c>
      <c r="B14" s="40">
        <v>6</v>
      </c>
      <c r="C14" s="63"/>
      <c r="D14" s="63"/>
      <c r="E14" s="63"/>
      <c r="F14" s="63" t="str">
        <f>Sayfa2!N26</f>
        <v>7- Günlük yaşamda yaptığı tercihleri açıklar.</v>
      </c>
      <c r="G14" s="63"/>
      <c r="H14" s="40" t="str">
        <f>IF(C14&lt;&gt;"",C14,IF(D14&lt;&gt;"",D14,IF(E14&lt;&gt;"",E14,IF(F14&lt;&gt;"",F14,IF(G14&lt;&gt;"",G14,"zzz")))))</f>
        <v>7- Günlük yaşamda yaptığı tercihleri açıklar.</v>
      </c>
      <c r="I14" s="40" t="str">
        <f>IF(C14&lt;&gt;"","1. Hafta",IF(D14&lt;&gt;"","2. Hafta",IF(E14&lt;&gt;"","3. Hafta",IF(F14&lt;&gt;"","4. Hafta",IF(G14&lt;&gt;"","5. Hafta","zzz")))))</f>
        <v>4. Hafta</v>
      </c>
      <c r="M14" s="39" t="s">
        <v>160</v>
      </c>
    </row>
    <row r="15" spans="1:13" ht="39" customHeight="1">
      <c r="A15" s="40" t="s">
        <v>106</v>
      </c>
      <c r="B15" s="40">
        <v>7</v>
      </c>
      <c r="C15" s="63"/>
      <c r="D15" s="63"/>
      <c r="E15" s="63"/>
      <c r="F15" s="63"/>
      <c r="G15" s="63" t="str">
        <f>Sayfa2!N27</f>
        <v>8- Günlük yaşamda yaptığı tercihleri etkileyen faktörleri fark eder.</v>
      </c>
      <c r="H15" s="40" t="str">
        <f>IF(C15&lt;&gt;"",C15,IF(D15&lt;&gt;"",D15,IF(E15&lt;&gt;"",E15,IF(F15&lt;&gt;"",F15,IF(G15&lt;&gt;"",G15,"zzz")))))</f>
        <v>8- Günlük yaşamda yaptığı tercihleri etkileyen faktörleri fark eder.</v>
      </c>
      <c r="I15" s="40" t="str">
        <f>IF(C15&lt;&gt;"","1. Hafta",IF(D15&lt;&gt;"","2. Hafta",IF(E15&lt;&gt;"","3. Hafta",IF(F15&lt;&gt;"","4. Hafta",IF(G15&lt;&gt;"","5. Hafta","zzz")))))</f>
        <v>5. Hafta</v>
      </c>
      <c r="M15" s="38" t="s">
        <v>162</v>
      </c>
    </row>
    <row r="16" spans="1:13">
      <c r="A16" s="40" t="s">
        <v>107</v>
      </c>
      <c r="B16" s="40">
        <v>1</v>
      </c>
      <c r="C16" s="63" t="str">
        <f>Sayfa2!N6</f>
        <v>Sınıf Risk Analizi</v>
      </c>
      <c r="D16" s="62"/>
      <c r="E16" s="63"/>
      <c r="F16" s="63"/>
      <c r="G16" s="63"/>
      <c r="H16" s="40" t="str">
        <f t="shared" si="0"/>
        <v>Sınıf Risk Analizi</v>
      </c>
      <c r="I16" s="40" t="str">
        <f t="shared" si="1"/>
        <v>1. Hafta</v>
      </c>
      <c r="M16" s="35"/>
    </row>
    <row r="17" spans="1:9">
      <c r="A17" s="40" t="s">
        <v>107</v>
      </c>
      <c r="B17" s="40">
        <v>2</v>
      </c>
      <c r="C17" s="63" t="str">
        <f>Sayfa2!N28</f>
        <v>9- Yaşamındaki rol ve sorumluluklarına örnek verir.</v>
      </c>
      <c r="D17" s="62"/>
      <c r="E17" s="63"/>
      <c r="F17" s="63"/>
      <c r="G17" s="63"/>
      <c r="H17" s="40" t="str">
        <f t="shared" si="0"/>
        <v>9- Yaşamındaki rol ve sorumluluklarına örnek verir.</v>
      </c>
      <c r="I17" s="40" t="str">
        <f t="shared" si="1"/>
        <v>1. Hafta</v>
      </c>
    </row>
    <row r="18" spans="1:9" ht="26.25" customHeight="1">
      <c r="A18" s="40" t="s">
        <v>107</v>
      </c>
      <c r="B18" s="40">
        <v>3</v>
      </c>
      <c r="C18" s="63"/>
      <c r="D18" s="62"/>
      <c r="E18" s="63" t="str">
        <f>Sayfa2!N29</f>
        <v>10- Her çocuğun hak ve sorumluluklarının olduğunu bilir.</v>
      </c>
      <c r="F18" s="63"/>
      <c r="G18" s="63"/>
      <c r="H18" s="40" t="str">
        <f t="shared" si="0"/>
        <v>10- Her çocuğun hak ve sorumluluklarının olduğunu bilir.</v>
      </c>
      <c r="I18" s="40" t="str">
        <f t="shared" si="1"/>
        <v>3. Hafta</v>
      </c>
    </row>
    <row r="19" spans="1:9" ht="38.25" customHeight="1">
      <c r="A19" s="40" t="s">
        <v>107</v>
      </c>
      <c r="B19" s="40">
        <v>4</v>
      </c>
      <c r="C19" s="63"/>
      <c r="D19" s="62"/>
      <c r="E19" s="63"/>
      <c r="F19" s="63" t="str">
        <f>Sayfa2!N30</f>
        <v>11- Fiziksel özelliklerini söyler.</v>
      </c>
      <c r="G19" s="63"/>
      <c r="H19" s="40" t="str">
        <f t="shared" si="0"/>
        <v>11- Fiziksel özelliklerini söyler.</v>
      </c>
      <c r="I19" s="40" t="str">
        <f t="shared" si="1"/>
        <v>4. Hafta</v>
      </c>
    </row>
    <row r="20" spans="1:9">
      <c r="A20" s="40" t="s">
        <v>107</v>
      </c>
      <c r="B20" s="40">
        <v>5</v>
      </c>
      <c r="C20" s="63"/>
      <c r="D20" s="62"/>
      <c r="E20" s="63"/>
      <c r="F20" s="63"/>
      <c r="G20" s="63" t="str">
        <f>Sayfa2!N31</f>
        <v>12- Bireylerin birbirinden fiziksel açıdan farklılığının doğal olduğunu bilir.</v>
      </c>
      <c r="H20" s="40" t="str">
        <f t="shared" si="0"/>
        <v>12- Bireylerin birbirinden fiziksel açıdan farklılığının doğal olduğunu bilir.</v>
      </c>
      <c r="I20" s="40" t="str">
        <f t="shared" si="1"/>
        <v>5. Hafta</v>
      </c>
    </row>
    <row r="21" spans="1:9">
      <c r="A21" s="40" t="s">
        <v>107</v>
      </c>
      <c r="B21" s="40">
        <v>6</v>
      </c>
      <c r="C21" s="63"/>
      <c r="D21" s="62"/>
      <c r="E21" s="63"/>
      <c r="F21" s="63" t="str">
        <f>Sayfa2!N15</f>
        <v>Psikososyal Destek Önleyici Etkinlik-"Hayatımızdaki Kahramanlar"</v>
      </c>
      <c r="G21" s="63"/>
      <c r="H21" s="40" t="str">
        <f t="shared" si="0"/>
        <v>Psikososyal Destek Önleyici Etkinlik-"Hayatımızdaki Kahramanlar"</v>
      </c>
      <c r="I21" s="40" t="str">
        <f t="shared" si="1"/>
        <v>4. Hafta</v>
      </c>
    </row>
    <row r="22" spans="1:9">
      <c r="A22" s="40" t="s">
        <v>107</v>
      </c>
      <c r="B22" s="40">
        <v>7</v>
      </c>
      <c r="C22" s="63"/>
      <c r="D22" s="62"/>
      <c r="E22" s="63"/>
      <c r="F22" s="63"/>
      <c r="G22" s="63" t="str">
        <f>Sayfa2!N10</f>
        <v>Veli Ziyaretleri</v>
      </c>
      <c r="H22" s="40" t="str">
        <f t="shared" si="0"/>
        <v>Veli Ziyaretleri</v>
      </c>
      <c r="I22" s="40" t="str">
        <f t="shared" si="1"/>
        <v>5. Hafta</v>
      </c>
    </row>
    <row r="23" spans="1:9">
      <c r="A23" s="40" t="s">
        <v>108</v>
      </c>
      <c r="B23" s="40">
        <v>1</v>
      </c>
      <c r="C23" s="63" t="str">
        <f>Sayfa2!N32</f>
        <v>13- Yakın çevresindeki kişilerin mesleklerini tanır.</v>
      </c>
      <c r="D23" s="63"/>
      <c r="E23" s="63"/>
      <c r="F23" s="63"/>
      <c r="G23" s="63"/>
      <c r="H23" s="40" t="str">
        <f t="shared" si="0"/>
        <v>13- Yakın çevresindeki kişilerin mesleklerini tanır.</v>
      </c>
      <c r="I23" s="40" t="str">
        <f t="shared" si="1"/>
        <v>1. Hafta</v>
      </c>
    </row>
    <row r="24" spans="1:9">
      <c r="A24" s="40" t="s">
        <v>108</v>
      </c>
      <c r="B24" s="40">
        <v>2</v>
      </c>
      <c r="C24" s="63"/>
      <c r="D24" s="63" t="str">
        <f>Sayfa2!N33</f>
        <v>14- Yaşadığı duyguları fark eder.</v>
      </c>
      <c r="E24" s="63"/>
      <c r="F24" s="63"/>
      <c r="G24" s="63"/>
      <c r="H24" s="40" t="str">
        <f t="shared" si="0"/>
        <v>14- Yaşadığı duyguları fark eder.</v>
      </c>
      <c r="I24" s="40" t="str">
        <f t="shared" si="1"/>
        <v>2. Hafta</v>
      </c>
    </row>
    <row r="25" spans="1:9">
      <c r="A25" s="40" t="s">
        <v>108</v>
      </c>
      <c r="B25" s="40">
        <v>3</v>
      </c>
      <c r="C25" s="63"/>
      <c r="D25" s="63"/>
      <c r="E25" s="63" t="str">
        <f>Sayfa2!N34</f>
        <v>15- Duyguların uygun olan ve olmayan ifade etme biçimlerini ayırt eder.</v>
      </c>
      <c r="F25" s="63"/>
      <c r="G25" s="63"/>
      <c r="H25" s="40" t="str">
        <f t="shared" si="0"/>
        <v>15- Duyguların uygun olan ve olmayan ifade etme biçimlerini ayırt eder.</v>
      </c>
      <c r="I25" s="40" t="str">
        <f t="shared" si="1"/>
        <v>3. Hafta</v>
      </c>
    </row>
    <row r="26" spans="1:9">
      <c r="A26" s="40" t="s">
        <v>108</v>
      </c>
      <c r="B26" s="40">
        <v>4</v>
      </c>
      <c r="C26" s="63"/>
      <c r="D26" s="63"/>
      <c r="E26" s="63"/>
      <c r="F26" s="63" t="str">
        <f>Sayfa2!N35</f>
        <v>16- Duyguların uygun olan ve olmayan ifade etme biçimlerini ayırt eder.</v>
      </c>
      <c r="G26" s="63"/>
      <c r="H26" s="40" t="str">
        <f t="shared" si="0"/>
        <v>16- Duyguların uygun olan ve olmayan ifade etme biçimlerini ayırt eder.</v>
      </c>
      <c r="I26" s="40" t="str">
        <f t="shared" si="1"/>
        <v>4. Hafta</v>
      </c>
    </row>
    <row r="27" spans="1:9">
      <c r="A27" s="40" t="s">
        <v>108</v>
      </c>
      <c r="B27" s="40">
        <v>5</v>
      </c>
      <c r="C27" s="63"/>
      <c r="D27" s="63"/>
      <c r="E27" s="63"/>
      <c r="F27" s="63" t="str">
        <f>Sayfa2!N16</f>
        <v>Psikososyal Destek Önleyici Etkinlik-"Bana Dokunduğunda Ne Hissediyorum"</v>
      </c>
      <c r="G27" s="63"/>
      <c r="H27" s="40" t="str">
        <f t="shared" si="0"/>
        <v>Psikososyal Destek Önleyici Etkinlik-"Bana Dokunduğunda Ne Hissediyorum"</v>
      </c>
      <c r="I27" s="40" t="str">
        <f t="shared" si="1"/>
        <v>4. Hafta</v>
      </c>
    </row>
    <row r="28" spans="1:9">
      <c r="A28" s="40" t="s">
        <v>108</v>
      </c>
      <c r="B28" s="40">
        <v>6</v>
      </c>
      <c r="C28" s="63"/>
      <c r="D28" s="63"/>
      <c r="E28" s="63"/>
      <c r="F28" s="63" t="str">
        <f>Sayfa2!N10</f>
        <v>Veli Ziyaretleri</v>
      </c>
      <c r="G28" s="63"/>
      <c r="H28" s="40" t="str">
        <f t="shared" si="0"/>
        <v>Veli Ziyaretleri</v>
      </c>
      <c r="I28" s="40" t="str">
        <f t="shared" si="1"/>
        <v>4. Hafta</v>
      </c>
    </row>
    <row r="29" spans="1:9">
      <c r="A29" s="40" t="s">
        <v>108</v>
      </c>
      <c r="B29" s="40">
        <v>7</v>
      </c>
      <c r="C29" s="63"/>
      <c r="D29" s="63"/>
      <c r="E29" s="63"/>
      <c r="F29" s="63"/>
      <c r="G29" s="63"/>
      <c r="H29" s="40" t="str">
        <f t="shared" si="0"/>
        <v>zzz</v>
      </c>
      <c r="I29" s="40" t="str">
        <f t="shared" si="1"/>
        <v>zzz</v>
      </c>
    </row>
    <row r="30" spans="1:9">
      <c r="A30" s="40" t="s">
        <v>109</v>
      </c>
      <c r="B30" s="40">
        <v>1</v>
      </c>
      <c r="C30" s="63" t="str">
        <f>Sayfa2!N36</f>
        <v>17- Duyguların; beden diliyle, davranışlar ve yaşanan olaylarla ilişkisini kurar.</v>
      </c>
      <c r="D30" s="63"/>
      <c r="E30" s="63"/>
      <c r="F30" s="62"/>
      <c r="G30" s="62"/>
      <c r="H30" s="40" t="str">
        <f t="shared" si="0"/>
        <v>17- Duyguların; beden diliyle, davranışlar ve yaşanan olaylarla ilişkisini kurar.</v>
      </c>
      <c r="I30" s="40" t="str">
        <f t="shared" si="1"/>
        <v>1. Hafta</v>
      </c>
    </row>
    <row r="31" spans="1:9">
      <c r="A31" s="40" t="s">
        <v>109</v>
      </c>
      <c r="B31" s="40">
        <v>2</v>
      </c>
      <c r="C31" s="63"/>
      <c r="D31" s="63" t="str">
        <f>Sayfa2!N37</f>
        <v>18- Okul içinde ve dışında yapmaktan hoşlandığı etkinlikleri fark eder.</v>
      </c>
      <c r="E31" s="63"/>
      <c r="F31" s="62"/>
      <c r="G31" s="62"/>
      <c r="H31" s="40" t="str">
        <f t="shared" si="0"/>
        <v>18- Okul içinde ve dışında yapmaktan hoşlandığı etkinlikleri fark eder.</v>
      </c>
      <c r="I31" s="40" t="str">
        <f t="shared" si="1"/>
        <v>2. Hafta</v>
      </c>
    </row>
    <row r="32" spans="1:9">
      <c r="A32" s="40" t="s">
        <v>109</v>
      </c>
      <c r="B32" s="40">
        <v>3</v>
      </c>
      <c r="C32" s="63"/>
      <c r="D32" s="63"/>
      <c r="E32" s="63" t="str">
        <f>Sayfa2!N13</f>
        <v>Psikososyal Destek Önleyici Etkinlik-"Parlayan Güneşim"</v>
      </c>
      <c r="F32" s="62"/>
      <c r="G32" s="62"/>
      <c r="H32" s="40" t="str">
        <f t="shared" si="0"/>
        <v>Psikososyal Destek Önleyici Etkinlik-"Parlayan Güneşim"</v>
      </c>
      <c r="I32" s="40" t="str">
        <f t="shared" si="1"/>
        <v>3. Hafta</v>
      </c>
    </row>
    <row r="33" spans="1:9">
      <c r="A33" s="40" t="s">
        <v>109</v>
      </c>
      <c r="B33" s="40">
        <v>4</v>
      </c>
      <c r="C33" s="63"/>
      <c r="D33" s="63"/>
      <c r="E33" s="63"/>
      <c r="F33" s="62"/>
      <c r="G33" s="62"/>
      <c r="H33" s="40" t="str">
        <f t="shared" si="0"/>
        <v>zzz</v>
      </c>
      <c r="I33" s="40" t="str">
        <f t="shared" si="1"/>
        <v>zzz</v>
      </c>
    </row>
    <row r="34" spans="1:9">
      <c r="A34" s="40" t="s">
        <v>109</v>
      </c>
      <c r="B34" s="40">
        <v>5</v>
      </c>
      <c r="C34" s="63"/>
      <c r="D34" s="63"/>
      <c r="E34" s="63"/>
      <c r="F34" s="62"/>
      <c r="G34" s="62"/>
      <c r="H34" s="40" t="str">
        <f t="shared" si="0"/>
        <v>zzz</v>
      </c>
      <c r="I34" s="40" t="str">
        <f t="shared" si="1"/>
        <v>zzz</v>
      </c>
    </row>
    <row r="35" spans="1:9">
      <c r="A35" s="40" t="s">
        <v>109</v>
      </c>
      <c r="B35" s="40">
        <v>6</v>
      </c>
      <c r="C35" s="63"/>
      <c r="D35" s="63"/>
      <c r="E35" s="63"/>
      <c r="F35" s="62"/>
      <c r="G35" s="62"/>
      <c r="H35" s="40" t="str">
        <f t="shared" si="0"/>
        <v>zzz</v>
      </c>
      <c r="I35" s="40" t="str">
        <f t="shared" si="1"/>
        <v>zzz</v>
      </c>
    </row>
    <row r="36" spans="1:9">
      <c r="A36" s="40" t="s">
        <v>109</v>
      </c>
      <c r="B36" s="40">
        <v>7</v>
      </c>
      <c r="C36" s="63"/>
      <c r="D36" s="63"/>
      <c r="E36" s="63"/>
      <c r="F36" s="62"/>
      <c r="G36" s="62"/>
      <c r="H36" s="40" t="str">
        <f t="shared" si="0"/>
        <v>zzz</v>
      </c>
      <c r="I36" s="40" t="str">
        <f t="shared" si="1"/>
        <v>zzz</v>
      </c>
    </row>
    <row r="37" spans="1:9">
      <c r="A37" s="40" t="s">
        <v>110</v>
      </c>
      <c r="B37" s="40">
        <v>1</v>
      </c>
      <c r="C37" s="63" t="str">
        <f>Sayfa2!N38</f>
        <v>19- Okul içinde ve dışında yapmaktan hoşlandığı etkinlikleri fark eder.</v>
      </c>
      <c r="D37" s="63"/>
      <c r="E37" s="63"/>
      <c r="F37" s="63"/>
      <c r="G37" s="63"/>
      <c r="H37" s="40" t="str">
        <f t="shared" si="0"/>
        <v>19- Okul içinde ve dışında yapmaktan hoşlandığı etkinlikleri fark eder.</v>
      </c>
      <c r="I37" s="40" t="str">
        <f t="shared" si="1"/>
        <v>1. Hafta</v>
      </c>
    </row>
    <row r="38" spans="1:9">
      <c r="A38" s="40" t="s">
        <v>110</v>
      </c>
      <c r="B38" s="40">
        <v>2</v>
      </c>
      <c r="C38" s="63"/>
      <c r="D38" s="63" t="str">
        <f>Sayfa2!N39</f>
        <v>20- İletişimde dinleme ve konuşma becerisini etkili bir şekilde kullanır.</v>
      </c>
      <c r="E38" s="63"/>
      <c r="F38" s="63"/>
      <c r="G38" s="63"/>
      <c r="H38" s="40" t="str">
        <f t="shared" si="0"/>
        <v>20- İletişimde dinleme ve konuşma becerisini etkili bir şekilde kullanır.</v>
      </c>
      <c r="I38" s="40" t="str">
        <f t="shared" si="1"/>
        <v>2. Hafta</v>
      </c>
    </row>
    <row r="39" spans="1:9">
      <c r="A39" s="40" t="s">
        <v>110</v>
      </c>
      <c r="B39" s="40">
        <v>3</v>
      </c>
      <c r="C39" s="63"/>
      <c r="D39" s="63"/>
      <c r="E39" s="63" t="str">
        <f>Sayfa2!N40</f>
        <v>21- İyilik hâli (iyi hâlde olmak) için beslenme, temizlik, uyku, dinlenme ve fiziksel egzersizin önemini fark eder.</v>
      </c>
      <c r="F39" s="63"/>
      <c r="G39" s="63"/>
      <c r="H39" s="40" t="str">
        <f t="shared" si="0"/>
        <v>21- İyilik hâli (iyi hâlde olmak) için beslenme, temizlik, uyku, dinlenme ve fiziksel egzersizin önemini fark eder.</v>
      </c>
      <c r="I39" s="40" t="str">
        <f t="shared" si="1"/>
        <v>3. Hafta</v>
      </c>
    </row>
    <row r="40" spans="1:9">
      <c r="A40" s="40" t="s">
        <v>110</v>
      </c>
      <c r="B40" s="40">
        <v>4</v>
      </c>
      <c r="C40" s="63"/>
      <c r="D40" s="63" t="str">
        <f>Sayfa2!N17</f>
        <v>Psikososyal Destek Önleyici Etkinlik-"Sevgi Küpü"</v>
      </c>
      <c r="E40" s="63"/>
      <c r="F40" s="63"/>
      <c r="G40" s="63"/>
      <c r="H40" s="40" t="str">
        <f t="shared" si="0"/>
        <v>Psikososyal Destek Önleyici Etkinlik-"Sevgi Küpü"</v>
      </c>
      <c r="I40" s="40" t="str">
        <f t="shared" si="1"/>
        <v>2. Hafta</v>
      </c>
    </row>
    <row r="41" spans="1:9">
      <c r="A41" s="40" t="s">
        <v>110</v>
      </c>
      <c r="B41" s="40">
        <v>5</v>
      </c>
      <c r="C41" s="63"/>
      <c r="D41" s="63"/>
      <c r="E41" s="63"/>
      <c r="F41" s="63" t="str">
        <f>Sayfa2!N41</f>
        <v>22- İyilik hâli (iyi hâlde olmak) için beslenme, temizlik, uyku, dinlenme ve fiziksel egzersizin önemini fark eder.</v>
      </c>
      <c r="G41" s="63"/>
      <c r="H41" s="40" t="str">
        <f t="shared" si="0"/>
        <v>22- İyilik hâli (iyi hâlde olmak) için beslenme, temizlik, uyku, dinlenme ve fiziksel egzersizin önemini fark eder.</v>
      </c>
      <c r="I41" s="40" t="str">
        <f t="shared" si="1"/>
        <v>4. Hafta</v>
      </c>
    </row>
    <row r="42" spans="1:9">
      <c r="A42" s="40" t="s">
        <v>110</v>
      </c>
      <c r="B42" s="40">
        <v>6</v>
      </c>
      <c r="C42" s="63"/>
      <c r="D42" s="63" t="str">
        <f>Sayfa2!N13</f>
        <v>Psikososyal Destek Önleyici Etkinlik-"Parlayan Güneşim"</v>
      </c>
      <c r="E42" s="63"/>
      <c r="F42" s="63"/>
      <c r="G42" s="63"/>
      <c r="H42" s="40" t="str">
        <f t="shared" si="0"/>
        <v>Psikososyal Destek Önleyici Etkinlik-"Parlayan Güneşim"</v>
      </c>
      <c r="I42" s="40" t="str">
        <f t="shared" si="1"/>
        <v>2. Hafta</v>
      </c>
    </row>
    <row r="43" spans="1:9">
      <c r="A43" s="40" t="s">
        <v>110</v>
      </c>
      <c r="B43" s="40">
        <v>7</v>
      </c>
      <c r="C43" s="63"/>
      <c r="D43" s="63"/>
      <c r="E43" s="63"/>
      <c r="F43" s="63"/>
      <c r="G43" s="63"/>
      <c r="H43" s="40" t="str">
        <f t="shared" si="0"/>
        <v>zzz</v>
      </c>
      <c r="I43" s="40" t="str">
        <f t="shared" si="1"/>
        <v>zzz</v>
      </c>
    </row>
    <row r="44" spans="1:9">
      <c r="A44" s="40" t="s">
        <v>111</v>
      </c>
      <c r="B44" s="40">
        <v>1</v>
      </c>
      <c r="C44" s="63" t="str">
        <f>Sayfa2!N42</f>
        <v>23- Okulunun ve sınıfının bir üyesi olduğunu fark eder.</v>
      </c>
      <c r="D44" s="63"/>
      <c r="E44" s="63"/>
      <c r="F44" s="63"/>
      <c r="G44" s="63"/>
      <c r="H44" s="40" t="str">
        <f t="shared" si="0"/>
        <v>23- Okulunun ve sınıfının bir üyesi olduğunu fark eder.</v>
      </c>
      <c r="I44" s="40" t="str">
        <f t="shared" si="1"/>
        <v>1. Hafta</v>
      </c>
    </row>
    <row r="45" spans="1:9">
      <c r="A45" s="40" t="s">
        <v>111</v>
      </c>
      <c r="B45" s="40">
        <v>2</v>
      </c>
      <c r="C45" s="63"/>
      <c r="D45" s="63" t="str">
        <f>Sayfa2!N43</f>
        <v>24- Bireysel ve grupla çalışır.</v>
      </c>
      <c r="E45" s="63"/>
      <c r="F45" s="63"/>
      <c r="G45" s="63"/>
      <c r="H45" s="40" t="str">
        <f t="shared" si="0"/>
        <v>24- Bireysel ve grupla çalışır.</v>
      </c>
      <c r="I45" s="40" t="str">
        <f t="shared" si="1"/>
        <v>2. Hafta</v>
      </c>
    </row>
    <row r="46" spans="1:9">
      <c r="A46" s="40" t="s">
        <v>111</v>
      </c>
      <c r="B46" s="40">
        <v>3</v>
      </c>
      <c r="C46" s="63"/>
      <c r="D46" s="63"/>
      <c r="E46" s="63" t="str">
        <f>Sayfa2!N44</f>
        <v>25- Sözel, görsel ve yazılı yönergeleri izler.</v>
      </c>
      <c r="F46" s="63"/>
      <c r="G46" s="63"/>
      <c r="H46" s="40" t="str">
        <f t="shared" si="0"/>
        <v>25- Sözel, görsel ve yazılı yönergeleri izler.</v>
      </c>
      <c r="I46" s="40" t="str">
        <f t="shared" si="1"/>
        <v>3. Hafta</v>
      </c>
    </row>
    <row r="47" spans="1:9">
      <c r="A47" s="40" t="s">
        <v>111</v>
      </c>
      <c r="B47" s="40">
        <v>4</v>
      </c>
      <c r="C47" s="63"/>
      <c r="D47" s="63"/>
      <c r="E47" s="63"/>
      <c r="F47" s="63" t="str">
        <f>Sayfa2!N45</f>
        <v>26- Eğitsel etkinliklerde yönergeleri izler.</v>
      </c>
      <c r="G47" s="63"/>
      <c r="H47" s="40" t="str">
        <f t="shared" si="0"/>
        <v>26- Eğitsel etkinliklerde yönergeleri izler.</v>
      </c>
      <c r="I47" s="40" t="str">
        <f t="shared" si="1"/>
        <v>4. Hafta</v>
      </c>
    </row>
    <row r="48" spans="1:9">
      <c r="A48" s="40" t="s">
        <v>111</v>
      </c>
      <c r="B48" s="40">
        <v>5</v>
      </c>
      <c r="C48" s="63"/>
      <c r="D48" s="63"/>
      <c r="E48" s="63"/>
      <c r="F48" s="63"/>
      <c r="G48" s="63"/>
      <c r="H48" s="40" t="str">
        <f t="shared" si="0"/>
        <v>zzz</v>
      </c>
      <c r="I48" s="40" t="str">
        <f t="shared" si="1"/>
        <v>zzz</v>
      </c>
    </row>
    <row r="49" spans="1:9">
      <c r="A49" s="40" t="s">
        <v>111</v>
      </c>
      <c r="B49" s="40">
        <v>6</v>
      </c>
      <c r="C49" s="63"/>
      <c r="D49" s="63" t="str">
        <f>Sayfa2!N18</f>
        <v>Psikososyal Destek Önleyici Etkinlik-"Doğrular ve Yanlışlar"</v>
      </c>
      <c r="E49" s="63"/>
      <c r="F49" s="63"/>
      <c r="G49" s="63"/>
      <c r="H49" s="40" t="str">
        <f t="shared" si="0"/>
        <v>Psikososyal Destek Önleyici Etkinlik-"Doğrular ve Yanlışlar"</v>
      </c>
      <c r="I49" s="40" t="str">
        <f t="shared" si="1"/>
        <v>2. Hafta</v>
      </c>
    </row>
    <row r="50" spans="1:9">
      <c r="A50" s="40" t="s">
        <v>111</v>
      </c>
      <c r="B50" s="40">
        <v>7</v>
      </c>
      <c r="C50" s="63"/>
      <c r="D50" s="63"/>
      <c r="E50" s="63"/>
      <c r="F50" s="63"/>
      <c r="G50" s="63" t="str">
        <f>Sayfa2!N10</f>
        <v>Veli Ziyaretleri</v>
      </c>
      <c r="H50" s="40" t="str">
        <f t="shared" si="0"/>
        <v>Veli Ziyaretleri</v>
      </c>
      <c r="I50" s="40" t="str">
        <f t="shared" si="1"/>
        <v>5. Hafta</v>
      </c>
    </row>
    <row r="51" spans="1:9">
      <c r="A51" s="40" t="s">
        <v>112</v>
      </c>
      <c r="B51" s="40">
        <v>1</v>
      </c>
      <c r="C51" s="62"/>
      <c r="D51" s="63" t="str">
        <f>Sayfa2!N46</f>
        <v>27- Kişisel güvenliği için “Hayır!” demenin gerekliliğini açıklar.</v>
      </c>
      <c r="E51" s="63"/>
      <c r="F51" s="63"/>
      <c r="G51" s="63"/>
      <c r="H51" s="40" t="str">
        <f t="shared" si="0"/>
        <v>27- Kişisel güvenliği için “Hayır!” demenin gerekliliğini açıklar.</v>
      </c>
      <c r="I51" s="40" t="str">
        <f t="shared" si="1"/>
        <v>2. Hafta</v>
      </c>
    </row>
    <row r="52" spans="1:9">
      <c r="A52" s="40" t="s">
        <v>112</v>
      </c>
      <c r="B52" s="40">
        <v>2</v>
      </c>
      <c r="C52" s="62"/>
      <c r="D52" s="63"/>
      <c r="E52" s="63" t="str">
        <f>Sayfa2!N47</f>
        <v>28- Kimden, nereden, ne zaman ve nasıl yardım isteyebileceğini bilir.</v>
      </c>
      <c r="F52" s="63"/>
      <c r="G52" s="63"/>
      <c r="H52" s="40" t="str">
        <f t="shared" si="0"/>
        <v>28- Kimden, nereden, ne zaman ve nasıl yardım isteyebileceğini bilir.</v>
      </c>
      <c r="I52" s="40" t="str">
        <f t="shared" si="1"/>
        <v>3. Hafta</v>
      </c>
    </row>
    <row r="53" spans="1:9">
      <c r="A53" s="40" t="s">
        <v>112</v>
      </c>
      <c r="B53" s="40">
        <v>3</v>
      </c>
      <c r="C53" s="62"/>
      <c r="D53" s="63"/>
      <c r="E53" s="63"/>
      <c r="F53" s="63" t="str">
        <f>Sayfa2!N48</f>
        <v>29- Yaşadığı çevreyi korur.</v>
      </c>
      <c r="G53" s="63"/>
      <c r="H53" s="40" t="str">
        <f t="shared" si="0"/>
        <v>29- Yaşadığı çevreyi korur.</v>
      </c>
      <c r="I53" s="40" t="str">
        <f t="shared" si="1"/>
        <v>4. Hafta</v>
      </c>
    </row>
    <row r="54" spans="1:9">
      <c r="A54" s="40" t="s">
        <v>112</v>
      </c>
      <c r="B54" s="40">
        <v>4</v>
      </c>
      <c r="C54" s="62"/>
      <c r="D54" s="63"/>
      <c r="E54" s="63"/>
      <c r="F54" s="63"/>
      <c r="G54" s="63" t="str">
        <f>Sayfa2!N49</f>
        <v>30- Oyun ve etkinliklerin amacının eğlenmek olduğunu fark eder.</v>
      </c>
      <c r="H54" s="40" t="str">
        <f t="shared" si="0"/>
        <v>30- Oyun ve etkinliklerin amacının eğlenmek olduğunu fark eder.</v>
      </c>
      <c r="I54" s="40" t="str">
        <f t="shared" si="1"/>
        <v>5. Hafta</v>
      </c>
    </row>
    <row r="55" spans="1:9">
      <c r="A55" s="40" t="s">
        <v>112</v>
      </c>
      <c r="B55" s="40">
        <v>5</v>
      </c>
      <c r="C55" s="62"/>
      <c r="D55" s="63"/>
      <c r="E55" s="63"/>
      <c r="F55" s="63"/>
      <c r="G55" s="63"/>
      <c r="H55" s="40" t="str">
        <f t="shared" si="0"/>
        <v>zzz</v>
      </c>
      <c r="I55" s="40" t="str">
        <f t="shared" si="1"/>
        <v>zzz</v>
      </c>
    </row>
    <row r="56" spans="1:9">
      <c r="A56" s="40" t="s">
        <v>112</v>
      </c>
      <c r="B56" s="40">
        <v>6</v>
      </c>
      <c r="C56" s="62"/>
      <c r="D56" s="63" t="str">
        <f>Sayfa2!N19</f>
        <v>Psikososyal Destek Önleyici Etkinlik-"Doğal Yüzler"</v>
      </c>
      <c r="E56" s="63"/>
      <c r="F56" s="63"/>
      <c r="G56" s="63"/>
      <c r="H56" s="40" t="str">
        <f t="shared" si="0"/>
        <v>Psikososyal Destek Önleyici Etkinlik-"Doğal Yüzler"</v>
      </c>
      <c r="I56" s="40" t="str">
        <f t="shared" si="1"/>
        <v>2. Hafta</v>
      </c>
    </row>
    <row r="57" spans="1:9">
      <c r="A57" s="40" t="s">
        <v>112</v>
      </c>
      <c r="B57" s="40">
        <v>7</v>
      </c>
      <c r="C57" s="62"/>
      <c r="D57" s="63"/>
      <c r="E57" s="63"/>
      <c r="F57" s="63" t="str">
        <f>Sayfa2!N10</f>
        <v>Veli Ziyaretleri</v>
      </c>
      <c r="G57" s="63"/>
      <c r="H57" s="40" t="str">
        <f t="shared" si="0"/>
        <v>Veli Ziyaretleri</v>
      </c>
      <c r="I57" s="40" t="str">
        <f t="shared" si="1"/>
        <v>4. Hafta</v>
      </c>
    </row>
    <row r="58" spans="1:9">
      <c r="A58" s="40" t="s">
        <v>113</v>
      </c>
      <c r="B58" s="40">
        <v>1</v>
      </c>
      <c r="C58" s="63" t="str">
        <f>Sayfa2!N5</f>
        <v>RİBA Uygulaması</v>
      </c>
      <c r="D58" s="63"/>
      <c r="E58" s="63"/>
      <c r="F58" s="63"/>
      <c r="G58" s="63"/>
      <c r="H58" s="40" t="str">
        <f t="shared" si="0"/>
        <v>RİBA Uygulaması</v>
      </c>
      <c r="I58" s="40" t="str">
        <f t="shared" si="1"/>
        <v>1. Hafta</v>
      </c>
    </row>
    <row r="59" spans="1:9">
      <c r="A59" s="40" t="s">
        <v>113</v>
      </c>
      <c r="B59" s="40">
        <v>2</v>
      </c>
      <c r="C59" s="63"/>
      <c r="D59" s="63" t="str">
        <f>Sayfa2!N50</f>
        <v>31- Eğitsel etkinliklerdeki başarısızlıkların öğrenme sürecinin bir parçası olduğunu kabul eder.</v>
      </c>
      <c r="E59" s="63"/>
      <c r="F59" s="63"/>
      <c r="G59" s="63"/>
      <c r="H59" s="40" t="str">
        <f t="shared" si="0"/>
        <v>31- Eğitsel etkinliklerdeki başarısızlıkların öğrenme sürecinin bir parçası olduğunu kabul eder.</v>
      </c>
      <c r="I59" s="40" t="str">
        <f t="shared" si="1"/>
        <v>2. Hafta</v>
      </c>
    </row>
    <row r="60" spans="1:9">
      <c r="A60" s="40" t="s">
        <v>113</v>
      </c>
      <c r="B60" s="40">
        <v>3</v>
      </c>
      <c r="C60" s="63"/>
      <c r="D60" s="63"/>
      <c r="E60" s="63" t="str">
        <f>Sayfa2!N51</f>
        <v>32- Öğrenme sürecinde deneyimlediği başarısızlıkların üstesinden gelmek için farklı çözüm yolları dener.</v>
      </c>
      <c r="F60" s="63"/>
      <c r="G60" s="63"/>
      <c r="H60" s="40" t="str">
        <f t="shared" si="0"/>
        <v>32- Öğrenme sürecinde deneyimlediği başarısızlıkların üstesinden gelmek için farklı çözüm yolları dener.</v>
      </c>
      <c r="I60" s="40" t="str">
        <f t="shared" si="1"/>
        <v>3. Hafta</v>
      </c>
    </row>
    <row r="61" spans="1:9">
      <c r="A61" s="40" t="s">
        <v>113</v>
      </c>
      <c r="B61" s="40">
        <v>4</v>
      </c>
      <c r="C61" s="63"/>
      <c r="D61" s="63"/>
      <c r="E61" s="63"/>
      <c r="F61" s="63" t="str">
        <f>Sayfa2!N52</f>
        <v>33- Her mesleğin toplumsal yaşama katkısı olduğunu fark eder.</v>
      </c>
      <c r="G61" s="63"/>
      <c r="H61" s="40" t="str">
        <f t="shared" si="0"/>
        <v>33- Her mesleğin toplumsal yaşama katkısı olduğunu fark eder.</v>
      </c>
      <c r="I61" s="40" t="str">
        <f t="shared" si="1"/>
        <v>4. Hafta</v>
      </c>
    </row>
    <row r="62" spans="1:9">
      <c r="A62" s="40" t="s">
        <v>113</v>
      </c>
      <c r="B62" s="40">
        <v>5</v>
      </c>
      <c r="C62" s="63"/>
      <c r="D62" s="63"/>
      <c r="E62" s="63"/>
      <c r="F62" s="63"/>
      <c r="G62" s="63" t="str">
        <f>Sayfa2!N53</f>
        <v>34- Her mesleğin toplumsal yaşama katkısı olduğunu fark eder.</v>
      </c>
      <c r="H62" s="40" t="str">
        <f t="shared" si="0"/>
        <v>34- Her mesleğin toplumsal yaşama katkısı olduğunu fark eder.</v>
      </c>
      <c r="I62" s="40" t="str">
        <f t="shared" si="1"/>
        <v>5. Hafta</v>
      </c>
    </row>
    <row r="63" spans="1:9">
      <c r="A63" s="40" t="s">
        <v>113</v>
      </c>
      <c r="B63" s="40">
        <v>6</v>
      </c>
      <c r="C63" s="63"/>
      <c r="D63" s="63"/>
      <c r="E63" s="63"/>
      <c r="F63" s="63"/>
      <c r="G63" s="63"/>
      <c r="H63" s="40" t="str">
        <f t="shared" si="0"/>
        <v>zzz</v>
      </c>
      <c r="I63" s="40" t="str">
        <f t="shared" si="1"/>
        <v>zzz</v>
      </c>
    </row>
    <row r="64" spans="1:9">
      <c r="A64" s="40" t="s">
        <v>113</v>
      </c>
      <c r="B64" s="40">
        <v>7</v>
      </c>
      <c r="C64" s="63"/>
      <c r="D64" s="63"/>
      <c r="E64" s="63"/>
      <c r="F64" s="63" t="str">
        <f>Sayfa2!N10</f>
        <v>Veli Ziyaretleri</v>
      </c>
      <c r="G64" s="63"/>
      <c r="H64" s="40" t="str">
        <f t="shared" si="0"/>
        <v>Veli Ziyaretleri</v>
      </c>
      <c r="I64" s="40" t="str">
        <f t="shared" si="1"/>
        <v>4. Hafta</v>
      </c>
    </row>
    <row r="65" spans="1:9">
      <c r="A65" s="40" t="s">
        <v>114</v>
      </c>
      <c r="B65" s="40">
        <v>1</v>
      </c>
      <c r="C65" s="63" t="str">
        <f>Sayfa2!N54</f>
        <v>35- Bilişim teknolojilerinin kullanım amaçlarını fark eder.</v>
      </c>
      <c r="D65" s="63"/>
      <c r="E65" s="63"/>
      <c r="F65" s="62"/>
      <c r="G65" s="62"/>
      <c r="H65" s="40" t="str">
        <f t="shared" si="0"/>
        <v>35- Bilişim teknolojilerinin kullanım amaçlarını fark eder.</v>
      </c>
      <c r="I65" s="40" t="str">
        <f t="shared" si="1"/>
        <v>1. Hafta</v>
      </c>
    </row>
    <row r="66" spans="1:9">
      <c r="A66" s="40" t="s">
        <v>114</v>
      </c>
      <c r="B66" s="40">
        <v>2</v>
      </c>
      <c r="C66" s="63"/>
      <c r="D66" s="63" t="str">
        <f>Sayfa2!N55</f>
        <v>36- Sınıf rehberlik programı etkinliklerine/yaşantılarına ilişkin duygu ve düşüncelerini yansıtır.</v>
      </c>
      <c r="E66" s="63"/>
      <c r="F66" s="62"/>
      <c r="G66" s="62"/>
      <c r="H66" s="40" t="str">
        <f t="shared" si="0"/>
        <v>36- Sınıf rehberlik programı etkinliklerine/yaşantılarına ilişkin duygu ve düşüncelerini yansıtır.</v>
      </c>
      <c r="I66" s="40" t="str">
        <f t="shared" si="1"/>
        <v>2. Hafta</v>
      </c>
    </row>
    <row r="67" spans="1:9">
      <c r="A67" s="40" t="s">
        <v>114</v>
      </c>
      <c r="B67" s="40">
        <v>3</v>
      </c>
      <c r="C67" s="63"/>
      <c r="D67" s="63"/>
      <c r="E67" s="63" t="str">
        <f>Sayfa2!N13</f>
        <v>Psikososyal Destek Önleyici Etkinlik-"Parlayan Güneşim"</v>
      </c>
      <c r="F67" s="62"/>
      <c r="G67" s="62"/>
      <c r="H67" s="40" t="str">
        <f>IF(C67&lt;&gt;"",C67,IF(D67&lt;&gt;"",D67,IF(E67&lt;&gt;"",E67,IF(F67&lt;&gt;"",F67,IF(G67&lt;&gt;"",G67,"zzz")))))</f>
        <v>Psikososyal Destek Önleyici Etkinlik-"Parlayan Güneşim"</v>
      </c>
      <c r="I67" s="40" t="str">
        <f>IF(C67&lt;&gt;"","1. Hafta",IF(D67&lt;&gt;"","2. Hafta",IF(E67&lt;&gt;"","3. Hafta",IF(F67&lt;&gt;"","4. Hafta",IF(G67&lt;&gt;"","5. Hafta","zzz")))))</f>
        <v>3. Hafta</v>
      </c>
    </row>
    <row r="68" spans="1:9">
      <c r="A68" s="40" t="s">
        <v>114</v>
      </c>
      <c r="B68" s="40">
        <v>4</v>
      </c>
      <c r="C68" s="63"/>
      <c r="D68" s="63"/>
      <c r="E68" s="63"/>
      <c r="F68" s="62"/>
      <c r="G68" s="62"/>
      <c r="H68" s="40" t="str">
        <f>IF(C68&lt;&gt;"",C68,IF(D68&lt;&gt;"",D68,IF(E68&lt;&gt;"",E68,IF(F68&lt;&gt;"",F68,IF(G68&lt;&gt;"",G68,"zzz")))))</f>
        <v>zzz</v>
      </c>
      <c r="I68" s="40" t="str">
        <f>IF(C68&lt;&gt;"","1. Hafta",IF(D68&lt;&gt;"","2. Hafta",IF(E68&lt;&gt;"","3. Hafta",IF(F68&lt;&gt;"","4. Hafta",IF(G68&lt;&gt;"","5. Hafta","zzz")))))</f>
        <v>zzz</v>
      </c>
    </row>
    <row r="69" spans="1:9">
      <c r="A69" s="40" t="s">
        <v>114</v>
      </c>
      <c r="B69" s="40">
        <v>5</v>
      </c>
      <c r="C69" s="63"/>
      <c r="D69" s="63"/>
      <c r="E69" s="63"/>
      <c r="F69" s="62"/>
      <c r="G69" s="62"/>
      <c r="H69" s="40" t="str">
        <f>IF(C69&lt;&gt;"",C69,IF(D69&lt;&gt;"",D69,IF(E69&lt;&gt;"",E69,IF(F69&lt;&gt;"",F69,IF(G69&lt;&gt;"",G69,"zzz")))))</f>
        <v>zzz</v>
      </c>
      <c r="I69" s="40" t="str">
        <f>IF(C69&lt;&gt;"","1. Hafta",IF(D69&lt;&gt;"","2. Hafta",IF(E69&lt;&gt;"","3. Hafta",IF(F69&lt;&gt;"","4. Hafta",IF(G69&lt;&gt;"","5. Hafta","zzz")))))</f>
        <v>zzz</v>
      </c>
    </row>
    <row r="70" spans="1:9">
      <c r="A70" s="40" t="s">
        <v>114</v>
      </c>
      <c r="B70" s="40">
        <v>6</v>
      </c>
      <c r="C70" s="63"/>
      <c r="D70" s="63"/>
      <c r="E70" s="63"/>
      <c r="F70" s="62"/>
      <c r="G70" s="62"/>
      <c r="H70" s="40" t="str">
        <f>IF(C70&lt;&gt;"",C70,IF(D70&lt;&gt;"",D70,IF(E70&lt;&gt;"",E70,IF(F70&lt;&gt;"",F70,IF(G70&lt;&gt;"",G70,"zzz")))))</f>
        <v>zzz</v>
      </c>
      <c r="I70" s="40" t="str">
        <f>IF(C70&lt;&gt;"","1. Hafta",IF(D70&lt;&gt;"","2. Hafta",IF(E70&lt;&gt;"","3. Hafta",IF(F70&lt;&gt;"","4. Hafta",IF(G70&lt;&gt;"","5. Hafta","zzz")))))</f>
        <v>zzz</v>
      </c>
    </row>
    <row r="71" spans="1:9">
      <c r="A71" s="40" t="s">
        <v>114</v>
      </c>
      <c r="B71" s="40">
        <v>7</v>
      </c>
      <c r="C71" s="63"/>
      <c r="D71" s="63"/>
      <c r="E71" s="63"/>
      <c r="F71" s="62"/>
      <c r="G71" s="62"/>
      <c r="H71" s="40" t="str">
        <f>IF(C71&lt;&gt;"",C71,IF(D71&lt;&gt;"",D71,IF(E71&lt;&gt;"",E71,IF(F71&lt;&gt;"",F71,IF(G71&lt;&gt;"",G71,"zzz")))))</f>
        <v>zzz</v>
      </c>
      <c r="I71" s="40" t="str">
        <f>IF(C71&lt;&gt;"","1. Hafta",IF(D71&lt;&gt;"","2. Hafta",IF(E71&lt;&gt;"","3. Hafta",IF(F71&lt;&gt;"","4. Hafta",IF(G71&lt;&gt;"","5. Hafta","zzz")))))</f>
        <v>zzz</v>
      </c>
    </row>
  </sheetData>
  <sheetProtection algorithmName="SHA-512" hashValue="UzNUn/H8UywYPx6gyyawsvtXqVjbmJQMJ9ETerWBuDppZxGhoNo26mu5DX8s2kaV6x4UKxzaW/2Ms4W9S52kEg==" saltValue="N3vUx3IQZcmgW52/gO6WBA==" spinCount="100000" sheet="1" objects="1" scenarios="1"/>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ayfa4"/>
  <dimension ref="A1:AC55"/>
  <sheetViews>
    <sheetView topLeftCell="C1" workbookViewId="0">
      <pane ySplit="1" topLeftCell="A2" activePane="bottomLeft" state="frozen"/>
      <selection pane="bottomLeft" activeCell="AA26" sqref="AA26"/>
    </sheetView>
  </sheetViews>
  <sheetFormatPr defaultRowHeight="15"/>
  <cols>
    <col min="1" max="1" width="12.140625" customWidth="1"/>
    <col min="2" max="2" width="11" customWidth="1"/>
    <col min="3" max="3" width="9.28515625" customWidth="1"/>
    <col min="14" max="14" width="14.28515625" customWidth="1"/>
    <col min="15" max="15" width="14.42578125" customWidth="1"/>
  </cols>
  <sheetData>
    <row r="1" spans="1:29">
      <c r="A1" s="43" t="s">
        <v>12</v>
      </c>
      <c r="B1" s="43" t="s">
        <v>14</v>
      </c>
      <c r="C1" s="43" t="s">
        <v>80</v>
      </c>
      <c r="D1" s="43" t="s">
        <v>81</v>
      </c>
      <c r="E1" s="43" t="s">
        <v>82</v>
      </c>
      <c r="F1" s="43" t="s">
        <v>83</v>
      </c>
      <c r="G1" s="43" t="s">
        <v>84</v>
      </c>
      <c r="H1" s="43" t="s">
        <v>85</v>
      </c>
      <c r="I1" s="43" t="s">
        <v>86</v>
      </c>
      <c r="J1" s="43" t="s">
        <v>87</v>
      </c>
      <c r="K1" s="43" t="s">
        <v>88</v>
      </c>
      <c r="L1" s="43" t="s">
        <v>89</v>
      </c>
      <c r="M1" s="43" t="s">
        <v>90</v>
      </c>
      <c r="N1" s="44" t="s">
        <v>103</v>
      </c>
      <c r="O1" s="43" t="s">
        <v>721</v>
      </c>
      <c r="P1" s="43" t="s">
        <v>722</v>
      </c>
      <c r="Q1" s="43" t="s">
        <v>723</v>
      </c>
      <c r="R1" s="43" t="s">
        <v>724</v>
      </c>
      <c r="S1" s="59"/>
      <c r="T1" s="58" t="s">
        <v>779</v>
      </c>
      <c r="U1" s="58" t="s">
        <v>780</v>
      </c>
      <c r="V1" s="58" t="s">
        <v>781</v>
      </c>
      <c r="W1" s="58" t="s">
        <v>782</v>
      </c>
      <c r="X1" t="s">
        <v>724</v>
      </c>
      <c r="Y1" s="58" t="s">
        <v>791</v>
      </c>
      <c r="Z1" s="58" t="s">
        <v>792</v>
      </c>
      <c r="AA1" s="58" t="s">
        <v>793</v>
      </c>
      <c r="AB1" s="58" t="s">
        <v>794</v>
      </c>
    </row>
    <row r="2" spans="1:29">
      <c r="A2" s="41" t="s">
        <v>120</v>
      </c>
      <c r="B2" s="41" t="s">
        <v>120</v>
      </c>
      <c r="C2" s="41" t="s">
        <v>120</v>
      </c>
      <c r="D2" s="41" t="s">
        <v>120</v>
      </c>
      <c r="E2" s="41" t="s">
        <v>120</v>
      </c>
      <c r="F2" s="41" t="s">
        <v>120</v>
      </c>
      <c r="G2" s="41" t="s">
        <v>120</v>
      </c>
      <c r="H2" s="41" t="s">
        <v>120</v>
      </c>
      <c r="I2" s="41" t="s">
        <v>120</v>
      </c>
      <c r="J2" s="41" t="s">
        <v>120</v>
      </c>
      <c r="K2" s="41" t="s">
        <v>120</v>
      </c>
      <c r="L2" s="41" t="s">
        <v>120</v>
      </c>
      <c r="M2" s="41" t="s">
        <v>120</v>
      </c>
      <c r="N2" s="42" t="str">
        <f>""</f>
        <v/>
      </c>
      <c r="O2" s="41" t="s">
        <v>120</v>
      </c>
      <c r="P2" s="41" t="s">
        <v>120</v>
      </c>
      <c r="Q2" s="41" t="s">
        <v>120</v>
      </c>
      <c r="R2" s="41" t="s">
        <v>120</v>
      </c>
      <c r="S2" s="60"/>
      <c r="T2" t="s">
        <v>120</v>
      </c>
      <c r="U2" t="s">
        <v>120</v>
      </c>
      <c r="V2" t="s">
        <v>120</v>
      </c>
      <c r="W2" t="s">
        <v>120</v>
      </c>
      <c r="X2" t="s">
        <v>120</v>
      </c>
      <c r="Y2" t="s">
        <v>795</v>
      </c>
      <c r="Z2" t="s">
        <v>797</v>
      </c>
      <c r="AA2" t="s">
        <v>799</v>
      </c>
      <c r="AB2" t="s">
        <v>801</v>
      </c>
      <c r="AC2" t="s">
        <v>803</v>
      </c>
    </row>
    <row r="3" spans="1:29">
      <c r="A3" s="41" t="s">
        <v>20</v>
      </c>
      <c r="B3" s="41" t="s">
        <v>20</v>
      </c>
      <c r="C3" s="41" t="s">
        <v>20</v>
      </c>
      <c r="D3" s="41" t="s">
        <v>20</v>
      </c>
      <c r="E3" s="41" t="s">
        <v>20</v>
      </c>
      <c r="F3" s="41" t="s">
        <v>20</v>
      </c>
      <c r="G3" s="41" t="s">
        <v>20</v>
      </c>
      <c r="H3" s="41" t="s">
        <v>20</v>
      </c>
      <c r="I3" s="41" t="s">
        <v>20</v>
      </c>
      <c r="J3" s="41" t="s">
        <v>20</v>
      </c>
      <c r="K3" s="41" t="s">
        <v>20</v>
      </c>
      <c r="L3" s="41" t="s">
        <v>20</v>
      </c>
      <c r="M3" s="41" t="s">
        <v>20</v>
      </c>
      <c r="N3" s="42" t="str">
        <f>IF(IF(Bilgi!$B$5="","",IF(Bilgi!$B$5="Okul Öncesi",Sayfa2!A2,IF(Bilgi!$B$5="1. Sınıf",Sayfa2!B2,IF(Bilgi!$B$5="2. Sınıf",Sayfa2!C2,IF(Bilgi!$B$5="3. Sınıf",Sayfa2!D2,IF(Bilgi!$B$5="4. Sınıf",Sayfa2!E2,IF(Bilgi!$B$5="5. Sınıf",Sayfa2!F2,IF(Bilgi!$B$5="6. Sınıf",Sayfa2!G2,IF(Bilgi!$B$5="7. Sınıf",Sayfa2!H2,IF(Bilgi!$B$5="8. Sınıf",Sayfa2!I2,IF(Bilgi!$B$5="9. Sınıf",Sayfa2!J2,IF(Bilgi!$B$5="10. Sınıf",Sayfa2!K2,IF(Bilgi!$B$5="11. Sınıf",Sayfa2!L2,IF(Bilgi!$B$5="12. Sınıf",Sayfa2!M2,IF(Bilgi!$B$5="9. Sınıf ÖEMO",Sayfa2!O2,IF(Bilgi!$B$5="10. Sınıf ÖEMO",Sayfa2!P2,IF(Bilgi!$B$5="11. Sınıf ÖEMO",Sayfa2!Q2,IF(Bilgi!$B$5="12. Sınıf ÖEMO",Sayfa2!R2,"Lütfen Bilgi Sayfasından Sınıf Seçimi Yapınız"))))))))))))))))))=0,"",(IF(Bilgi!$B$5="","",IF(Bilgi!$B$5="Okul Öncesi",Sayfa2!A2,IF(Bilgi!$B$5="1. Sınıf",Sayfa2!B2,IF(Bilgi!$B$5="2. Sınıf",Sayfa2!C2,IF(Bilgi!$B$5="3. Sınıf",Sayfa2!D2,IF(Bilgi!$B$5="4. Sınıf",Sayfa2!E2,IF(Bilgi!$B$5="5. Sınıf",Sayfa2!F2,IF(Bilgi!$B$5="6. Sınıf",Sayfa2!G2,IF(Bilgi!$B$5="7. Sınıf",Sayfa2!H2,IF(Bilgi!$B$5="8. Sınıf",Sayfa2!I2,IF(Bilgi!$B$5="9. Sınıf",Sayfa2!J2,IF(Bilgi!$B$5="10. Sınıf",Sayfa2!K2,IF(Bilgi!$B$5="11. Sınıf",Sayfa2!L2,IF(Bilgi!$B$5="12. Sınıf",Sayfa2!M2,IF(Bilgi!$B$5="9. Sınıf ÖEMO",Sayfa2!O2,IF(Bilgi!$B$5="10. Sınıf ÖEMO",Sayfa2!P2,IF(Bilgi!$B$5="11. Sınıf ÖEMO",Sayfa2!Q2,IF(Bilgi!$B$5="12. Sınıf ÖEMO",Sayfa2!R2,"Lütfen Bilgi Sayfasından Sınıf Seçimi Yapınız"))))))))))))))))))))</f>
        <v>Rehberlik Yürütme Komisyonu Toplantısı</v>
      </c>
      <c r="O3" s="41" t="s">
        <v>20</v>
      </c>
      <c r="P3" s="41" t="s">
        <v>20</v>
      </c>
      <c r="Q3" s="41" t="s">
        <v>20</v>
      </c>
      <c r="R3" s="41" t="s">
        <v>20</v>
      </c>
      <c r="S3" s="60"/>
      <c r="T3" t="s">
        <v>20</v>
      </c>
      <c r="U3" t="s">
        <v>20</v>
      </c>
      <c r="V3" t="s">
        <v>20</v>
      </c>
      <c r="W3" t="s">
        <v>20</v>
      </c>
      <c r="X3" t="s">
        <v>20</v>
      </c>
      <c r="Y3" t="s">
        <v>796</v>
      </c>
      <c r="Z3" t="s">
        <v>798</v>
      </c>
      <c r="AA3" t="s">
        <v>800</v>
      </c>
      <c r="AB3" t="s">
        <v>802</v>
      </c>
    </row>
    <row r="4" spans="1:29">
      <c r="A4" s="41"/>
      <c r="B4" s="41" t="s">
        <v>18</v>
      </c>
      <c r="C4" s="41" t="s">
        <v>18</v>
      </c>
      <c r="D4" s="41" t="s">
        <v>18</v>
      </c>
      <c r="E4" s="41" t="s">
        <v>18</v>
      </c>
      <c r="F4" s="41" t="s">
        <v>18</v>
      </c>
      <c r="G4" s="41" t="s">
        <v>18</v>
      </c>
      <c r="H4" s="41" t="s">
        <v>18</v>
      </c>
      <c r="I4" s="41" t="s">
        <v>18</v>
      </c>
      <c r="J4" s="41" t="s">
        <v>18</v>
      </c>
      <c r="K4" s="41" t="s">
        <v>18</v>
      </c>
      <c r="L4" s="41" t="s">
        <v>18</v>
      </c>
      <c r="M4" s="41" t="s">
        <v>18</v>
      </c>
      <c r="N4" s="42" t="str">
        <f>IF(IF(Bilgi!$B$5="","",IF(Bilgi!$B$5="Okul Öncesi",Sayfa2!A3,IF(Bilgi!$B$5="1. Sınıf",Sayfa2!B3,IF(Bilgi!$B$5="2. Sınıf",Sayfa2!C3,IF(Bilgi!$B$5="3. Sınıf",Sayfa2!D3,IF(Bilgi!$B$5="4. Sınıf",Sayfa2!E3,IF(Bilgi!$B$5="5. Sınıf",Sayfa2!F3,IF(Bilgi!$B$5="6. Sınıf",Sayfa2!G3,IF(Bilgi!$B$5="7. Sınıf",Sayfa2!H3,IF(Bilgi!$B$5="8. Sınıf",Sayfa2!I3,IF(Bilgi!$B$5="9. Sınıf",Sayfa2!J3,IF(Bilgi!$B$5="10. Sınıf",Sayfa2!K3,IF(Bilgi!$B$5="11. Sınıf",Sayfa2!L3,IF(Bilgi!$B$5="12. Sınıf",Sayfa2!M3,IF(Bilgi!$B$5="9. Sınıf ÖEMO",Sayfa2!O3,IF(Bilgi!$B$5="10. Sınıf ÖEMO",Sayfa2!P3,IF(Bilgi!$B$5="11. Sınıf ÖEMO",Sayfa2!Q3,IF(Bilgi!$B$5="12. Sınıf ÖEMO",Sayfa2!R3,"Lütfen Bilgi Sayfasından Sınıf Seçimi Yapınız"))))))))))))))))))=0,"",(IF(Bilgi!$B$5="","",IF(Bilgi!$B$5="Okul Öncesi",Sayfa2!A3,IF(Bilgi!$B$5="1. Sınıf",Sayfa2!B3,IF(Bilgi!$B$5="2. Sınıf",Sayfa2!C3,IF(Bilgi!$B$5="3. Sınıf",Sayfa2!D3,IF(Bilgi!$B$5="4. Sınıf",Sayfa2!E3,IF(Bilgi!$B$5="5. Sınıf",Sayfa2!F3,IF(Bilgi!$B$5="6. Sınıf",Sayfa2!G3,IF(Bilgi!$B$5="7. Sınıf",Sayfa2!H3,IF(Bilgi!$B$5="8. Sınıf",Sayfa2!I3,IF(Bilgi!$B$5="9. Sınıf",Sayfa2!J3,IF(Bilgi!$B$5="10. Sınıf",Sayfa2!K3,IF(Bilgi!$B$5="11. Sınıf",Sayfa2!L3,IF(Bilgi!$B$5="12. Sınıf",Sayfa2!M3,IF(Bilgi!$B$5="9. Sınıf ÖEMO",Sayfa2!O3,IF(Bilgi!$B$5="10. Sınıf ÖEMO",Sayfa2!P3,IF(Bilgi!$B$5="11. Sınıf ÖEMO",Sayfa2!Q3,IF(Bilgi!$B$5="12. Sınıf ÖEMO",Sayfa2!R3,"Lütfen Bilgi Sayfasından Sınıf Seçimi Yapınız"))))))))))))))))))))</f>
        <v>Sınıf Rehberlik Planının Hazırlanması</v>
      </c>
      <c r="O4" s="41" t="s">
        <v>18</v>
      </c>
      <c r="P4" s="41" t="s">
        <v>18</v>
      </c>
      <c r="Q4" s="41" t="s">
        <v>18</v>
      </c>
      <c r="R4" s="41" t="s">
        <v>18</v>
      </c>
      <c r="S4" s="60"/>
      <c r="T4" t="s">
        <v>18</v>
      </c>
      <c r="U4" t="s">
        <v>18</v>
      </c>
      <c r="V4" t="s">
        <v>18</v>
      </c>
      <c r="W4" t="s">
        <v>18</v>
      </c>
      <c r="X4" t="s">
        <v>18</v>
      </c>
    </row>
    <row r="5" spans="1:29">
      <c r="A5" s="41" t="s">
        <v>16</v>
      </c>
      <c r="B5" s="41" t="s">
        <v>16</v>
      </c>
      <c r="C5" s="41" t="s">
        <v>16</v>
      </c>
      <c r="D5" s="41" t="s">
        <v>16</v>
      </c>
      <c r="E5" s="41" t="s">
        <v>16</v>
      </c>
      <c r="F5" s="41" t="s">
        <v>16</v>
      </c>
      <c r="G5" s="41" t="s">
        <v>16</v>
      </c>
      <c r="H5" s="41" t="s">
        <v>16</v>
      </c>
      <c r="I5" s="41" t="s">
        <v>16</v>
      </c>
      <c r="J5" s="41" t="s">
        <v>16</v>
      </c>
      <c r="K5" s="41" t="s">
        <v>16</v>
      </c>
      <c r="L5" s="41" t="s">
        <v>16</v>
      </c>
      <c r="M5" s="41" t="s">
        <v>16</v>
      </c>
      <c r="N5" s="42" t="str">
        <f>IF(IF(Bilgi!$B$5="","",IF(Bilgi!$B$5="Okul Öncesi",Sayfa2!A4,IF(Bilgi!$B$5="1. Sınıf",Sayfa2!B4,IF(Bilgi!$B$5="2. Sınıf",Sayfa2!C4,IF(Bilgi!$B$5="3. Sınıf",Sayfa2!D4,IF(Bilgi!$B$5="4. Sınıf",Sayfa2!E4,IF(Bilgi!$B$5="5. Sınıf",Sayfa2!F4,IF(Bilgi!$B$5="6. Sınıf",Sayfa2!G4,IF(Bilgi!$B$5="7. Sınıf",Sayfa2!H4,IF(Bilgi!$B$5="8. Sınıf",Sayfa2!I4,IF(Bilgi!$B$5="9. Sınıf",Sayfa2!J4,IF(Bilgi!$B$5="10. Sınıf",Sayfa2!K4,IF(Bilgi!$B$5="11. Sınıf",Sayfa2!L4,IF(Bilgi!$B$5="12. Sınıf",Sayfa2!M4,IF(Bilgi!$B$5="9. Sınıf ÖEMO",Sayfa2!O4,IF(Bilgi!$B$5="10. Sınıf ÖEMO",Sayfa2!P4,IF(Bilgi!$B$5="11. Sınıf ÖEMO",Sayfa2!Q4,IF(Bilgi!$B$5="12. Sınıf ÖEMO",Sayfa2!R4,"Lütfen Bilgi Sayfasından Sınıf Seçimi Yapınız"))))))))))))))))))=0,"",(IF(Bilgi!$B$5="","",IF(Bilgi!$B$5="Okul Öncesi",Sayfa2!A4,IF(Bilgi!$B$5="1. Sınıf",Sayfa2!B4,IF(Bilgi!$B$5="2. Sınıf",Sayfa2!C4,IF(Bilgi!$B$5="3. Sınıf",Sayfa2!D4,IF(Bilgi!$B$5="4. Sınıf",Sayfa2!E4,IF(Bilgi!$B$5="5. Sınıf",Sayfa2!F4,IF(Bilgi!$B$5="6. Sınıf",Sayfa2!G4,IF(Bilgi!$B$5="7. Sınıf",Sayfa2!H4,IF(Bilgi!$B$5="8. Sınıf",Sayfa2!I4,IF(Bilgi!$B$5="9. Sınıf",Sayfa2!J4,IF(Bilgi!$B$5="10. Sınıf",Sayfa2!K4,IF(Bilgi!$B$5="11. Sınıf",Sayfa2!L4,IF(Bilgi!$B$5="12. Sınıf",Sayfa2!M4,IF(Bilgi!$B$5="9. Sınıf ÖEMO",Sayfa2!O4,IF(Bilgi!$B$5="10. Sınıf ÖEMO",Sayfa2!P4,IF(Bilgi!$B$5="11. Sınıf ÖEMO",Sayfa2!Q4,IF(Bilgi!$B$5="12. Sınıf ÖEMO",Sayfa2!R4,"Lütfen Bilgi Sayfasından Sınıf Seçimi Yapınız"))))))))))))))))))))</f>
        <v>RİBA Uygulaması</v>
      </c>
      <c r="O5" s="41" t="s">
        <v>16</v>
      </c>
      <c r="P5" s="41" t="s">
        <v>16</v>
      </c>
      <c r="Q5" s="41" t="s">
        <v>16</v>
      </c>
      <c r="R5" s="41" t="s">
        <v>16</v>
      </c>
      <c r="S5" s="60"/>
      <c r="T5" t="s">
        <v>16</v>
      </c>
      <c r="U5" t="s">
        <v>16</v>
      </c>
      <c r="V5" t="s">
        <v>16</v>
      </c>
      <c r="W5" t="s">
        <v>16</v>
      </c>
      <c r="X5" t="s">
        <v>16</v>
      </c>
    </row>
    <row r="6" spans="1:29">
      <c r="A6" s="41" t="s">
        <v>790</v>
      </c>
      <c r="B6" s="41" t="s">
        <v>790</v>
      </c>
      <c r="C6" s="41" t="s">
        <v>790</v>
      </c>
      <c r="D6" s="41" t="s">
        <v>790</v>
      </c>
      <c r="E6" s="41" t="s">
        <v>790</v>
      </c>
      <c r="F6" s="41" t="s">
        <v>790</v>
      </c>
      <c r="G6" s="41" t="s">
        <v>790</v>
      </c>
      <c r="H6" s="41" t="s">
        <v>790</v>
      </c>
      <c r="I6" s="41" t="s">
        <v>790</v>
      </c>
      <c r="J6" s="41" t="s">
        <v>790</v>
      </c>
      <c r="K6" s="41" t="s">
        <v>790</v>
      </c>
      <c r="L6" s="41" t="s">
        <v>790</v>
      </c>
      <c r="M6" s="41" t="s">
        <v>790</v>
      </c>
      <c r="N6" s="42" t="str">
        <f>IF(IF(Bilgi!$B$5="","",IF(Bilgi!$B$5="Okul Öncesi",Sayfa2!A5,IF(Bilgi!$B$5="1. Sınıf",Sayfa2!B5,IF(Bilgi!$B$5="2. Sınıf",Sayfa2!C5,IF(Bilgi!$B$5="3. Sınıf",Sayfa2!D5,IF(Bilgi!$B$5="4. Sınıf",Sayfa2!E5,IF(Bilgi!$B$5="5. Sınıf",Sayfa2!F5,IF(Bilgi!$B$5="6. Sınıf",Sayfa2!G5,IF(Bilgi!$B$5="7. Sınıf",Sayfa2!H5,IF(Bilgi!$B$5="8. Sınıf",Sayfa2!I5,IF(Bilgi!$B$5="9. Sınıf",Sayfa2!J5,IF(Bilgi!$B$5="10. Sınıf",Sayfa2!K5,IF(Bilgi!$B$5="11. Sınıf",Sayfa2!L5,IF(Bilgi!$B$5="12. Sınıf",Sayfa2!M5,IF(Bilgi!$B$5="9. Sınıf ÖEMO",Sayfa2!O5,IF(Bilgi!$B$5="10. Sınıf ÖEMO",Sayfa2!P5,IF(Bilgi!$B$5="11. Sınıf ÖEMO",Sayfa2!Q5,IF(Bilgi!$B$5="12. Sınıf ÖEMO",Sayfa2!R5,"Lütfen Bilgi Sayfasından Sınıf Seçimi Yapınız"))))))))))))))))))=0,"",(IF(Bilgi!$B$5="","",IF(Bilgi!$B$5="Okul Öncesi",Sayfa2!A5,IF(Bilgi!$B$5="1. Sınıf",Sayfa2!B5,IF(Bilgi!$B$5="2. Sınıf",Sayfa2!C5,IF(Bilgi!$B$5="3. Sınıf",Sayfa2!D5,IF(Bilgi!$B$5="4. Sınıf",Sayfa2!E5,IF(Bilgi!$B$5="5. Sınıf",Sayfa2!F5,IF(Bilgi!$B$5="6. Sınıf",Sayfa2!G5,IF(Bilgi!$B$5="7. Sınıf",Sayfa2!H5,IF(Bilgi!$B$5="8. Sınıf",Sayfa2!I5,IF(Bilgi!$B$5="9. Sınıf",Sayfa2!J5,IF(Bilgi!$B$5="10. Sınıf",Sayfa2!K5,IF(Bilgi!$B$5="11. Sınıf",Sayfa2!L5,IF(Bilgi!$B$5="12. Sınıf",Sayfa2!M5,IF(Bilgi!$B$5="9. Sınıf ÖEMO",Sayfa2!O5,IF(Bilgi!$B$5="10. Sınıf ÖEMO",Sayfa2!P5,IF(Bilgi!$B$5="11. Sınıf ÖEMO",Sayfa2!Q5,IF(Bilgi!$B$5="12. Sınıf ÖEMO",Sayfa2!R5,"Lütfen Bilgi Sayfasından Sınıf Seçimi Yapınız"))))))))))))))))))))</f>
        <v>Sınıf Risk Analizi</v>
      </c>
      <c r="O6" s="41" t="s">
        <v>790</v>
      </c>
      <c r="P6" s="41" t="s">
        <v>790</v>
      </c>
      <c r="Q6" s="41" t="s">
        <v>790</v>
      </c>
      <c r="R6" s="41" t="s">
        <v>790</v>
      </c>
      <c r="S6" s="60"/>
      <c r="T6" t="s">
        <v>790</v>
      </c>
      <c r="U6" t="s">
        <v>790</v>
      </c>
      <c r="V6" t="s">
        <v>790</v>
      </c>
      <c r="W6" t="s">
        <v>790</v>
      </c>
      <c r="X6" t="s">
        <v>790</v>
      </c>
    </row>
    <row r="7" spans="1:29">
      <c r="A7" s="41" t="s">
        <v>17</v>
      </c>
      <c r="B7" s="41" t="s">
        <v>17</v>
      </c>
      <c r="C7" s="41" t="s">
        <v>17</v>
      </c>
      <c r="D7" s="41" t="s">
        <v>17</v>
      </c>
      <c r="E7" s="41" t="s">
        <v>17</v>
      </c>
      <c r="F7" s="41" t="s">
        <v>17</v>
      </c>
      <c r="G7" s="41" t="s">
        <v>17</v>
      </c>
      <c r="H7" s="41" t="s">
        <v>17</v>
      </c>
      <c r="I7" s="41" t="s">
        <v>17</v>
      </c>
      <c r="J7" s="41" t="s">
        <v>17</v>
      </c>
      <c r="K7" s="41" t="s">
        <v>17</v>
      </c>
      <c r="L7" s="41" t="s">
        <v>17</v>
      </c>
      <c r="M7" s="41" t="s">
        <v>17</v>
      </c>
      <c r="N7" s="42" t="str">
        <f>IF(IF(Bilgi!$B$5="","",IF(Bilgi!$B$5="Okul Öncesi",Sayfa2!A6,IF(Bilgi!$B$5="1. Sınıf",Sayfa2!B6,IF(Bilgi!$B$5="2. Sınıf",Sayfa2!C6,IF(Bilgi!$B$5="3. Sınıf",Sayfa2!D6,IF(Bilgi!$B$5="4. Sınıf",Sayfa2!E6,IF(Bilgi!$B$5="5. Sınıf",Sayfa2!F6,IF(Bilgi!$B$5="6. Sınıf",Sayfa2!G6,IF(Bilgi!$B$5="7. Sınıf",Sayfa2!H6,IF(Bilgi!$B$5="8. Sınıf",Sayfa2!I6,IF(Bilgi!$B$5="9. Sınıf",Sayfa2!J6,IF(Bilgi!$B$5="10. Sınıf",Sayfa2!K6,IF(Bilgi!$B$5="11. Sınıf",Sayfa2!L6,IF(Bilgi!$B$5="12. Sınıf",Sayfa2!M6,IF(Bilgi!$B$5="9. Sınıf ÖEMO",Sayfa2!O6,IF(Bilgi!$B$5="10. Sınıf ÖEMO",Sayfa2!P6,IF(Bilgi!$B$5="11. Sınıf ÖEMO",Sayfa2!Q6,IF(Bilgi!$B$5="12. Sınıf ÖEMO",Sayfa2!R6,"Lütfen Bilgi Sayfasından Sınıf Seçimi Yapınız"))))))))))))))))))=0,"",(IF(Bilgi!$B$5="","",IF(Bilgi!$B$5="Okul Öncesi",Sayfa2!A6,IF(Bilgi!$B$5="1. Sınıf",Sayfa2!B6,IF(Bilgi!$B$5="2. Sınıf",Sayfa2!C6,IF(Bilgi!$B$5="3. Sınıf",Sayfa2!D6,IF(Bilgi!$B$5="4. Sınıf",Sayfa2!E6,IF(Bilgi!$B$5="5. Sınıf",Sayfa2!F6,IF(Bilgi!$B$5="6. Sınıf",Sayfa2!G6,IF(Bilgi!$B$5="7. Sınıf",Sayfa2!H6,IF(Bilgi!$B$5="8. Sınıf",Sayfa2!I6,IF(Bilgi!$B$5="9. Sınıf",Sayfa2!J6,IF(Bilgi!$B$5="10. Sınıf",Sayfa2!K6,IF(Bilgi!$B$5="11. Sınıf",Sayfa2!L6,IF(Bilgi!$B$5="12. Sınıf",Sayfa2!M6,IF(Bilgi!$B$5="9. Sınıf ÖEMO",Sayfa2!O6,IF(Bilgi!$B$5="10. Sınıf ÖEMO",Sayfa2!P6,IF(Bilgi!$B$5="11. Sınıf ÖEMO",Sayfa2!Q6,IF(Bilgi!$B$5="12. Sınıf ÖEMO",Sayfa2!R6,"Lütfen Bilgi Sayfasından Sınıf Seçimi Yapınız"))))))))))))))))))))</f>
        <v>Öğrenci Bilgi Formlarının Doldurulması</v>
      </c>
      <c r="O7" s="41" t="s">
        <v>17</v>
      </c>
      <c r="P7" s="41" t="s">
        <v>17</v>
      </c>
      <c r="Q7" s="41" t="s">
        <v>17</v>
      </c>
      <c r="R7" s="41" t="s">
        <v>17</v>
      </c>
      <c r="S7" s="60"/>
      <c r="T7" t="s">
        <v>17</v>
      </c>
      <c r="U7" t="s">
        <v>17</v>
      </c>
      <c r="V7" t="s">
        <v>17</v>
      </c>
      <c r="W7" t="s">
        <v>17</v>
      </c>
      <c r="X7" t="s">
        <v>17</v>
      </c>
    </row>
    <row r="8" spans="1:29">
      <c r="A8" s="41" t="s">
        <v>783</v>
      </c>
      <c r="B8" s="41" t="s">
        <v>834</v>
      </c>
      <c r="C8" s="41" t="s">
        <v>834</v>
      </c>
      <c r="D8" s="41" t="s">
        <v>834</v>
      </c>
      <c r="E8" s="41" t="s">
        <v>834</v>
      </c>
      <c r="F8" s="41" t="s">
        <v>15</v>
      </c>
      <c r="G8" s="41" t="s">
        <v>15</v>
      </c>
      <c r="H8" s="41" t="s">
        <v>15</v>
      </c>
      <c r="I8" s="41" t="s">
        <v>15</v>
      </c>
      <c r="J8" s="41" t="s">
        <v>15</v>
      </c>
      <c r="K8" s="41" t="s">
        <v>15</v>
      </c>
      <c r="L8" s="41" t="s">
        <v>15</v>
      </c>
      <c r="M8" s="41" t="s">
        <v>15</v>
      </c>
      <c r="N8" s="42" t="str">
        <f>IF(IF(Bilgi!$B$5="","",IF(Bilgi!$B$5="Okul Öncesi",Sayfa2!A7,IF(Bilgi!$B$5="1. Sınıf",Sayfa2!B7,IF(Bilgi!$B$5="2. Sınıf",Sayfa2!C7,IF(Bilgi!$B$5="3. Sınıf",Sayfa2!D7,IF(Bilgi!$B$5="4. Sınıf",Sayfa2!E7,IF(Bilgi!$B$5="5. Sınıf",Sayfa2!F7,IF(Bilgi!$B$5="6. Sınıf",Sayfa2!G7,IF(Bilgi!$B$5="7. Sınıf",Sayfa2!H7,IF(Bilgi!$B$5="8. Sınıf",Sayfa2!I7,IF(Bilgi!$B$5="9. Sınıf",Sayfa2!J7,IF(Bilgi!$B$5="10. Sınıf",Sayfa2!K7,IF(Bilgi!$B$5="11. Sınıf",Sayfa2!L7,IF(Bilgi!$B$5="12. Sınıf",Sayfa2!M7,IF(Bilgi!$B$5="9. Sınıf ÖEMO",Sayfa2!O7,IF(Bilgi!$B$5="10. Sınıf ÖEMO",Sayfa2!P7,IF(Bilgi!$B$5="11. Sınıf ÖEMO",Sayfa2!Q7,IF(Bilgi!$B$5="12. Sınıf ÖEMO",Sayfa2!R7,"Lütfen Bilgi Sayfasından Sınıf Seçimi Yapınız"))))))))))))))))))=0,"",(IF(Bilgi!$B$5="","",IF(Bilgi!$B$5="Okul Öncesi",Sayfa2!A7,IF(Bilgi!$B$5="1. Sınıf",Sayfa2!B7,IF(Bilgi!$B$5="2. Sınıf",Sayfa2!C7,IF(Bilgi!$B$5="3. Sınıf",Sayfa2!D7,IF(Bilgi!$B$5="4. Sınıf",Sayfa2!E7,IF(Bilgi!$B$5="5. Sınıf",Sayfa2!F7,IF(Bilgi!$B$5="6. Sınıf",Sayfa2!G7,IF(Bilgi!$B$5="7. Sınıf",Sayfa2!H7,IF(Bilgi!$B$5="8. Sınıf",Sayfa2!I7,IF(Bilgi!$B$5="9. Sınıf",Sayfa2!J7,IF(Bilgi!$B$5="10. Sınıf",Sayfa2!K7,IF(Bilgi!$B$5="11. Sınıf",Sayfa2!L7,IF(Bilgi!$B$5="12. Sınıf",Sayfa2!M7,IF(Bilgi!$B$5="9. Sınıf ÖEMO",Sayfa2!O7,IF(Bilgi!$B$5="10. Sınıf ÖEMO",Sayfa2!P7,IF(Bilgi!$B$5="11. Sınıf ÖEMO",Sayfa2!Q7,IF(Bilgi!$B$5="12. Sınıf ÖEMO",Sayfa2!R7,"Lütfen Bilgi Sayfasından Sınıf Seçimi Yapınız"))))))))))))))))))))</f>
        <v>Oturma Düzeni</v>
      </c>
      <c r="O8" s="41" t="s">
        <v>15</v>
      </c>
      <c r="P8" s="41" t="s">
        <v>15</v>
      </c>
      <c r="Q8" s="41" t="s">
        <v>15</v>
      </c>
      <c r="R8" s="41" t="s">
        <v>15</v>
      </c>
      <c r="S8" s="60"/>
      <c r="T8" t="s">
        <v>15</v>
      </c>
      <c r="U8" t="s">
        <v>15</v>
      </c>
      <c r="V8" t="s">
        <v>15</v>
      </c>
      <c r="W8" t="s">
        <v>15</v>
      </c>
      <c r="X8" t="s">
        <v>15</v>
      </c>
    </row>
    <row r="9" spans="1:29">
      <c r="A9" s="41" t="s">
        <v>23</v>
      </c>
      <c r="B9" s="41" t="s">
        <v>23</v>
      </c>
      <c r="C9" s="41" t="s">
        <v>23</v>
      </c>
      <c r="D9" s="41" t="s">
        <v>23</v>
      </c>
      <c r="E9" s="41" t="s">
        <v>23</v>
      </c>
      <c r="F9" s="41" t="s">
        <v>23</v>
      </c>
      <c r="G9" s="41" t="s">
        <v>23</v>
      </c>
      <c r="H9" s="41" t="s">
        <v>23</v>
      </c>
      <c r="I9" s="41" t="s">
        <v>23</v>
      </c>
      <c r="J9" s="41" t="s">
        <v>23</v>
      </c>
      <c r="K9" s="41" t="s">
        <v>23</v>
      </c>
      <c r="L9" s="41" t="s">
        <v>23</v>
      </c>
      <c r="M9" s="41" t="s">
        <v>23</v>
      </c>
      <c r="N9" s="42" t="str">
        <f>IF(IF(Bilgi!$B$5="","",IF(Bilgi!$B$5="Okul Öncesi",Sayfa2!A8,IF(Bilgi!$B$5="1. Sınıf",Sayfa2!B8,IF(Bilgi!$B$5="2. Sınıf",Sayfa2!C8,IF(Bilgi!$B$5="3. Sınıf",Sayfa2!D8,IF(Bilgi!$B$5="4. Sınıf",Sayfa2!E8,IF(Bilgi!$B$5="5. Sınıf",Sayfa2!F8,IF(Bilgi!$B$5="6. Sınıf",Sayfa2!G8,IF(Bilgi!$B$5="7. Sınıf",Sayfa2!H8,IF(Bilgi!$B$5="8. Sınıf",Sayfa2!I8,IF(Bilgi!$B$5="9. Sınıf",Sayfa2!J8,IF(Bilgi!$B$5="10. Sınıf",Sayfa2!K8,IF(Bilgi!$B$5="11. Sınıf",Sayfa2!L8,IF(Bilgi!$B$5="12. Sınıf",Sayfa2!M8,IF(Bilgi!$B$5="9. Sınıf ÖEMO",Sayfa2!O8,IF(Bilgi!$B$5="10. Sınıf ÖEMO",Sayfa2!P8,IF(Bilgi!$B$5="11. Sınıf ÖEMO",Sayfa2!Q8,IF(Bilgi!$B$5="12. Sınıf ÖEMO",Sayfa2!R8,"Lütfen Bilgi Sayfasından Sınıf Seçimi Yapınız"))))))))))))))))))=0,"",(IF(Bilgi!$B$5="","",IF(Bilgi!$B$5="Okul Öncesi",Sayfa2!A8,IF(Bilgi!$B$5="1. Sınıf",Sayfa2!B8,IF(Bilgi!$B$5="2. Sınıf",Sayfa2!C8,IF(Bilgi!$B$5="3. Sınıf",Sayfa2!D8,IF(Bilgi!$B$5="4. Sınıf",Sayfa2!E8,IF(Bilgi!$B$5="5. Sınıf",Sayfa2!F8,IF(Bilgi!$B$5="6. Sınıf",Sayfa2!G8,IF(Bilgi!$B$5="7. Sınıf",Sayfa2!H8,IF(Bilgi!$B$5="8. Sınıf",Sayfa2!I8,IF(Bilgi!$B$5="9. Sınıf",Sayfa2!J8,IF(Bilgi!$B$5="10. Sınıf",Sayfa2!K8,IF(Bilgi!$B$5="11. Sınıf",Sayfa2!L8,IF(Bilgi!$B$5="12. Sınıf",Sayfa2!M8,IF(Bilgi!$B$5="9. Sınıf ÖEMO",Sayfa2!O8,IF(Bilgi!$B$5="10. Sınıf ÖEMO",Sayfa2!P8,IF(Bilgi!$B$5="11. Sınıf ÖEMO",Sayfa2!Q8,IF(Bilgi!$B$5="12. Sınıf ÖEMO",Sayfa2!R8,"Lütfen Bilgi Sayfasından Sınıf Seçimi Yapınız"))))))))))))))))))))</f>
        <v>BEP ' lerin Oluşturulması</v>
      </c>
      <c r="O9" s="41" t="s">
        <v>23</v>
      </c>
      <c r="P9" s="41" t="s">
        <v>23</v>
      </c>
      <c r="Q9" s="41" t="s">
        <v>23</v>
      </c>
      <c r="R9" s="41" t="s">
        <v>23</v>
      </c>
      <c r="S9" s="60"/>
      <c r="T9" t="s">
        <v>23</v>
      </c>
      <c r="U9" t="s">
        <v>23</v>
      </c>
      <c r="V9" t="s">
        <v>23</v>
      </c>
      <c r="W9" t="s">
        <v>23</v>
      </c>
      <c r="X9" t="s">
        <v>23</v>
      </c>
    </row>
    <row r="10" spans="1:29">
      <c r="A10" s="41" t="s">
        <v>15</v>
      </c>
      <c r="B10" s="41" t="s">
        <v>15</v>
      </c>
      <c r="C10" s="41" t="s">
        <v>15</v>
      </c>
      <c r="D10" s="41" t="s">
        <v>15</v>
      </c>
      <c r="E10" s="41" t="s">
        <v>15</v>
      </c>
      <c r="F10" s="41" t="s">
        <v>783</v>
      </c>
      <c r="G10" s="41" t="s">
        <v>783</v>
      </c>
      <c r="H10" s="41" t="s">
        <v>783</v>
      </c>
      <c r="I10" s="41" t="s">
        <v>783</v>
      </c>
      <c r="J10" s="41" t="s">
        <v>783</v>
      </c>
      <c r="K10" s="41" t="s">
        <v>783</v>
      </c>
      <c r="L10" s="41" t="s">
        <v>783</v>
      </c>
      <c r="M10" s="41" t="s">
        <v>783</v>
      </c>
      <c r="N10" s="42" t="str">
        <f>IF(IF(Bilgi!$B$5="","",IF(Bilgi!$B$5="Okul Öncesi",Sayfa2!A9,IF(Bilgi!$B$5="1. Sınıf",Sayfa2!B9,IF(Bilgi!$B$5="2. Sınıf",Sayfa2!C9,IF(Bilgi!$B$5="3. Sınıf",Sayfa2!D9,IF(Bilgi!$B$5="4. Sınıf",Sayfa2!E9,IF(Bilgi!$B$5="5. Sınıf",Sayfa2!F9,IF(Bilgi!$B$5="6. Sınıf",Sayfa2!G9,IF(Bilgi!$B$5="7. Sınıf",Sayfa2!H9,IF(Bilgi!$B$5="8. Sınıf",Sayfa2!I9,IF(Bilgi!$B$5="9. Sınıf",Sayfa2!J9,IF(Bilgi!$B$5="10. Sınıf",Sayfa2!K9,IF(Bilgi!$B$5="11. Sınıf",Sayfa2!L9,IF(Bilgi!$B$5="12. Sınıf",Sayfa2!M9,IF(Bilgi!$B$5="9. Sınıf ÖEMO",Sayfa2!O9,IF(Bilgi!$B$5="10. Sınıf ÖEMO",Sayfa2!P9,IF(Bilgi!$B$5="11. Sınıf ÖEMO",Sayfa2!Q9,IF(Bilgi!$B$5="12. Sınıf ÖEMO",Sayfa2!R9,"Lütfen Bilgi Sayfasından Sınıf Seçimi Yapınız"))))))))))))))))))=0,"",(IF(Bilgi!$B$5="","",IF(Bilgi!$B$5="Okul Öncesi",Sayfa2!A9,IF(Bilgi!$B$5="1. Sınıf",Sayfa2!B9,IF(Bilgi!$B$5="2. Sınıf",Sayfa2!C9,IF(Bilgi!$B$5="3. Sınıf",Sayfa2!D9,IF(Bilgi!$B$5="4. Sınıf",Sayfa2!E9,IF(Bilgi!$B$5="5. Sınıf",Sayfa2!F9,IF(Bilgi!$B$5="6. Sınıf",Sayfa2!G9,IF(Bilgi!$B$5="7. Sınıf",Sayfa2!H9,IF(Bilgi!$B$5="8. Sınıf",Sayfa2!I9,IF(Bilgi!$B$5="9. Sınıf",Sayfa2!J9,IF(Bilgi!$B$5="10. Sınıf",Sayfa2!K9,IF(Bilgi!$B$5="11. Sınıf",Sayfa2!L9,IF(Bilgi!$B$5="12. Sınıf",Sayfa2!M9,IF(Bilgi!$B$5="9. Sınıf ÖEMO",Sayfa2!O9,IF(Bilgi!$B$5="10. Sınıf ÖEMO",Sayfa2!P9,IF(Bilgi!$B$5="11. Sınıf ÖEMO",Sayfa2!Q9,IF(Bilgi!$B$5="12. Sınıf ÖEMO",Sayfa2!R9,"Lütfen Bilgi Sayfasından Sınıf Seçimi Yapınız"))))))))))))))))))))</f>
        <v>Veli Ziyaretleri</v>
      </c>
      <c r="O10" s="41" t="s">
        <v>783</v>
      </c>
      <c r="P10" s="41" t="s">
        <v>783</v>
      </c>
      <c r="Q10" s="41" t="s">
        <v>783</v>
      </c>
      <c r="R10" s="41" t="s">
        <v>783</v>
      </c>
      <c r="S10" s="60"/>
      <c r="T10" t="s">
        <v>21</v>
      </c>
      <c r="U10" t="s">
        <v>21</v>
      </c>
      <c r="V10" t="s">
        <v>21</v>
      </c>
      <c r="W10" t="s">
        <v>21</v>
      </c>
      <c r="X10" t="s">
        <v>783</v>
      </c>
    </row>
    <row r="11" spans="1:29">
      <c r="A11" s="41" t="s">
        <v>22</v>
      </c>
      <c r="B11" s="41" t="s">
        <v>22</v>
      </c>
      <c r="C11" s="41" t="s">
        <v>22</v>
      </c>
      <c r="D11" s="41" t="s">
        <v>22</v>
      </c>
      <c r="E11" s="41" t="s">
        <v>22</v>
      </c>
      <c r="F11" s="41" t="s">
        <v>22</v>
      </c>
      <c r="G11" s="41" t="s">
        <v>22</v>
      </c>
      <c r="H11" s="41" t="s">
        <v>22</v>
      </c>
      <c r="I11" s="41" t="s">
        <v>22</v>
      </c>
      <c r="J11" s="41" t="s">
        <v>22</v>
      </c>
      <c r="K11" s="41" t="s">
        <v>22</v>
      </c>
      <c r="L11" s="41" t="s">
        <v>22</v>
      </c>
      <c r="M11" s="41" t="s">
        <v>22</v>
      </c>
      <c r="N11" s="42" t="str">
        <f>IF(IF(Bilgi!$B$5="","",IF(Bilgi!$B$5="Okul Öncesi",Sayfa2!A10,IF(Bilgi!$B$5="1. Sınıf",Sayfa2!B10,IF(Bilgi!$B$5="2. Sınıf",Sayfa2!C10,IF(Bilgi!$B$5="3. Sınıf",Sayfa2!D10,IF(Bilgi!$B$5="4. Sınıf",Sayfa2!E10,IF(Bilgi!$B$5="5. Sınıf",Sayfa2!F10,IF(Bilgi!$B$5="6. Sınıf",Sayfa2!G10,IF(Bilgi!$B$5="7. Sınıf",Sayfa2!H10,IF(Bilgi!$B$5="8. Sınıf",Sayfa2!I10,IF(Bilgi!$B$5="9. Sınıf",Sayfa2!J10,IF(Bilgi!$B$5="10. Sınıf",Sayfa2!K10,IF(Bilgi!$B$5="11. Sınıf",Sayfa2!L10,IF(Bilgi!$B$5="12. Sınıf",Sayfa2!M10,IF(Bilgi!$B$5="9. Sınıf ÖEMO",Sayfa2!O10,IF(Bilgi!$B$5="10. Sınıf ÖEMO",Sayfa2!P10,IF(Bilgi!$B$5="11. Sınıf ÖEMO",Sayfa2!Q10,IF(Bilgi!$B$5="12. Sınıf ÖEMO",Sayfa2!R10,"Lütfen Bilgi Sayfasından Sınıf Seçimi Yapınız"))))))))))))))))))=0,"",(IF(Bilgi!$B$5="","",IF(Bilgi!$B$5="Okul Öncesi",Sayfa2!A10,IF(Bilgi!$B$5="1. Sınıf",Sayfa2!B10,IF(Bilgi!$B$5="2. Sınıf",Sayfa2!C10,IF(Bilgi!$B$5="3. Sınıf",Sayfa2!D10,IF(Bilgi!$B$5="4. Sınıf",Sayfa2!E10,IF(Bilgi!$B$5="5. Sınıf",Sayfa2!F10,IF(Bilgi!$B$5="6. Sınıf",Sayfa2!G10,IF(Bilgi!$B$5="7. Sınıf",Sayfa2!H10,IF(Bilgi!$B$5="8. Sınıf",Sayfa2!I10,IF(Bilgi!$B$5="9. Sınıf",Sayfa2!J10,IF(Bilgi!$B$5="10. Sınıf",Sayfa2!K10,IF(Bilgi!$B$5="11. Sınıf",Sayfa2!L10,IF(Bilgi!$B$5="12. Sınıf",Sayfa2!M10,IF(Bilgi!$B$5="9. Sınıf ÖEMO",Sayfa2!O10,IF(Bilgi!$B$5="10. Sınıf ÖEMO",Sayfa2!P10,IF(Bilgi!$B$5="11. Sınıf ÖEMO",Sayfa2!Q10,IF(Bilgi!$B$5="12. Sınıf ÖEMO",Sayfa2!R10,"Lütfen Bilgi Sayfasından Sınıf Seçimi Yapınız"))))))))))))))))))))</f>
        <v>Veli Toplantısı</v>
      </c>
      <c r="O11" s="41" t="s">
        <v>22</v>
      </c>
      <c r="P11" s="41" t="s">
        <v>22</v>
      </c>
      <c r="Q11" s="41" t="s">
        <v>22</v>
      </c>
      <c r="R11" s="41" t="s">
        <v>22</v>
      </c>
      <c r="S11" s="60"/>
      <c r="T11" t="s">
        <v>22</v>
      </c>
      <c r="U11" t="s">
        <v>22</v>
      </c>
      <c r="V11" t="s">
        <v>22</v>
      </c>
      <c r="W11" t="s">
        <v>22</v>
      </c>
      <c r="X11" t="s">
        <v>22</v>
      </c>
    </row>
    <row r="12" spans="1:29">
      <c r="A12" s="41" t="s">
        <v>19</v>
      </c>
      <c r="B12" s="41" t="s">
        <v>863</v>
      </c>
      <c r="C12" s="41" t="s">
        <v>863</v>
      </c>
      <c r="D12" s="41" t="s">
        <v>863</v>
      </c>
      <c r="E12" s="41" t="s">
        <v>863</v>
      </c>
      <c r="F12" s="41" t="s">
        <v>19</v>
      </c>
      <c r="G12" s="41" t="s">
        <v>19</v>
      </c>
      <c r="H12" s="41" t="s">
        <v>19</v>
      </c>
      <c r="I12" s="41" t="s">
        <v>19</v>
      </c>
      <c r="J12" s="41" t="s">
        <v>19</v>
      </c>
      <c r="K12" s="41" t="s">
        <v>19</v>
      </c>
      <c r="L12" s="41" t="s">
        <v>19</v>
      </c>
      <c r="M12" s="41" t="s">
        <v>19</v>
      </c>
      <c r="N12" s="42" t="str">
        <f>IF(IF(Bilgi!$B$5="","",IF(Bilgi!$B$5="Okul Öncesi",Sayfa2!A11,IF(Bilgi!$B$5="1. Sınıf",Sayfa2!B11,IF(Bilgi!$B$5="2. Sınıf",Sayfa2!C11,IF(Bilgi!$B$5="3. Sınıf",Sayfa2!D11,IF(Bilgi!$B$5="4. Sınıf",Sayfa2!E11,IF(Bilgi!$B$5="5. Sınıf",Sayfa2!F11,IF(Bilgi!$B$5="6. Sınıf",Sayfa2!G11,IF(Bilgi!$B$5="7. Sınıf",Sayfa2!H11,IF(Bilgi!$B$5="8. Sınıf",Sayfa2!I11,IF(Bilgi!$B$5="9. Sınıf",Sayfa2!J11,IF(Bilgi!$B$5="10. Sınıf",Sayfa2!K11,IF(Bilgi!$B$5="11. Sınıf",Sayfa2!L11,IF(Bilgi!$B$5="12. Sınıf",Sayfa2!M11,IF(Bilgi!$B$5="9. Sınıf ÖEMO",Sayfa2!O11,IF(Bilgi!$B$5="10. Sınıf ÖEMO",Sayfa2!P11,IF(Bilgi!$B$5="11. Sınıf ÖEMO",Sayfa2!Q11,IF(Bilgi!$B$5="12. Sınıf ÖEMO",Sayfa2!R11,"Lütfen Bilgi Sayfasından Sınıf Seçimi Yapınız"))))))))))))))))))=0,"",(IF(Bilgi!$B$5="","",IF(Bilgi!$B$5="Okul Öncesi",Sayfa2!A11,IF(Bilgi!$B$5="1. Sınıf",Sayfa2!B11,IF(Bilgi!$B$5="2. Sınıf",Sayfa2!C11,IF(Bilgi!$B$5="3. Sınıf",Sayfa2!D11,IF(Bilgi!$B$5="4. Sınıf",Sayfa2!E11,IF(Bilgi!$B$5="5. Sınıf",Sayfa2!F11,IF(Bilgi!$B$5="6. Sınıf",Sayfa2!G11,IF(Bilgi!$B$5="7. Sınıf",Sayfa2!H11,IF(Bilgi!$B$5="8. Sınıf",Sayfa2!I11,IF(Bilgi!$B$5="9. Sınıf",Sayfa2!J11,IF(Bilgi!$B$5="10. Sınıf",Sayfa2!K11,IF(Bilgi!$B$5="11. Sınıf",Sayfa2!L11,IF(Bilgi!$B$5="12. Sınıf",Sayfa2!M11,IF(Bilgi!$B$5="9. Sınıf ÖEMO",Sayfa2!O11,IF(Bilgi!$B$5="10. Sınıf ÖEMO",Sayfa2!P11,IF(Bilgi!$B$5="11. Sınıf ÖEMO",Sayfa2!Q11,IF(Bilgi!$B$5="12. Sınıf ÖEMO",Sayfa2!R11,"Lütfen Bilgi Sayfasından Sınıf Seçimi Yapınız"))))))))))))))))))))</f>
        <v>Anket, Envanter veya Araştırma Çalışmaları</v>
      </c>
      <c r="O12" s="41" t="s">
        <v>19</v>
      </c>
      <c r="P12" s="41" t="s">
        <v>19</v>
      </c>
      <c r="Q12" s="41" t="s">
        <v>19</v>
      </c>
      <c r="R12" s="41" t="s">
        <v>19</v>
      </c>
      <c r="S12" s="60"/>
      <c r="T12" t="s">
        <v>19</v>
      </c>
      <c r="U12" t="s">
        <v>19</v>
      </c>
      <c r="V12" t="s">
        <v>19</v>
      </c>
      <c r="W12" t="s">
        <v>19</v>
      </c>
      <c r="X12" t="s">
        <v>19</v>
      </c>
    </row>
    <row r="13" spans="1:29">
      <c r="A13" s="41"/>
      <c r="B13" s="41" t="s">
        <v>835</v>
      </c>
      <c r="C13" s="41" t="s">
        <v>835</v>
      </c>
      <c r="D13" s="41" t="s">
        <v>835</v>
      </c>
      <c r="E13" s="41" t="s">
        <v>835</v>
      </c>
      <c r="F13" s="41"/>
      <c r="G13" s="41"/>
      <c r="H13" s="41"/>
      <c r="I13" s="41"/>
      <c r="J13" s="41"/>
      <c r="K13" s="41"/>
      <c r="L13" s="41"/>
      <c r="M13" s="41"/>
      <c r="N13" s="42" t="str">
        <f>IF(IF(Bilgi!$B$5="","",IF(Bilgi!$B$5="Okul Öncesi",Sayfa2!A12,IF(Bilgi!$B$5="1. Sınıf",Sayfa2!B12,IF(Bilgi!$B$5="2. Sınıf",Sayfa2!C12,IF(Bilgi!$B$5="3. Sınıf",Sayfa2!D12,IF(Bilgi!$B$5="4. Sınıf",Sayfa2!E12,IF(Bilgi!$B$5="5. Sınıf",Sayfa2!F12,IF(Bilgi!$B$5="6. Sınıf",Sayfa2!G12,IF(Bilgi!$B$5="7. Sınıf",Sayfa2!H12,IF(Bilgi!$B$5="8. Sınıf",Sayfa2!I12,IF(Bilgi!$B$5="9. Sınıf",Sayfa2!J12,IF(Bilgi!$B$5="10. Sınıf",Sayfa2!K12,IF(Bilgi!$B$5="11. Sınıf",Sayfa2!L12,IF(Bilgi!$B$5="12. Sınıf",Sayfa2!M12,IF(Bilgi!$B$5="9. Sınıf ÖEMO",Sayfa2!O12,IF(Bilgi!$B$5="10. Sınıf ÖEMO",Sayfa2!P12,IF(Bilgi!$B$5="11. Sınıf ÖEMO",Sayfa2!Q12,IF(Bilgi!$B$5="12. Sınıf ÖEMO",Sayfa2!R12,"Lütfen Bilgi Sayfasından Sınıf Seçimi Yapınız"))))))))))))))))))=0,"",(IF(Bilgi!$B$5="","",IF(Bilgi!$B$5="Okul Öncesi",Sayfa2!A12,IF(Bilgi!$B$5="1. Sınıf",Sayfa2!B12,IF(Bilgi!$B$5="2. Sınıf",Sayfa2!C12,IF(Bilgi!$B$5="3. Sınıf",Sayfa2!D12,IF(Bilgi!$B$5="4. Sınıf",Sayfa2!E12,IF(Bilgi!$B$5="5. Sınıf",Sayfa2!F12,IF(Bilgi!$B$5="6. Sınıf",Sayfa2!G12,IF(Bilgi!$B$5="7. Sınıf",Sayfa2!H12,IF(Bilgi!$B$5="8. Sınıf",Sayfa2!I12,IF(Bilgi!$B$5="9. Sınıf",Sayfa2!J12,IF(Bilgi!$B$5="10. Sınıf",Sayfa2!K12,IF(Bilgi!$B$5="11. Sınıf",Sayfa2!L12,IF(Bilgi!$B$5="12. Sınıf",Sayfa2!M12,IF(Bilgi!$B$5="9. Sınıf ÖEMO",Sayfa2!O12,IF(Bilgi!$B$5="10. Sınıf ÖEMO",Sayfa2!P12,IF(Bilgi!$B$5="11. Sınıf ÖEMO",Sayfa2!Q12,IF(Bilgi!$B$5="12. Sınıf ÖEMO",Sayfa2!R12,"Lütfen Bilgi Sayfasından Sınıf Seçimi Yapınız"))))))))))))))))))))</f>
        <v>Psikososyal Destek Önleyici Etkinlik-"Parlayan Güneşim"</v>
      </c>
      <c r="O13" s="41"/>
      <c r="P13" s="41"/>
      <c r="Q13" s="41"/>
      <c r="R13" s="41"/>
      <c r="S13" s="60"/>
      <c r="T13" t="s">
        <v>91</v>
      </c>
      <c r="U13" t="s">
        <v>91</v>
      </c>
      <c r="V13" t="s">
        <v>91</v>
      </c>
      <c r="W13" t="s">
        <v>97</v>
      </c>
      <c r="X13" t="s">
        <v>97</v>
      </c>
    </row>
    <row r="14" spans="1:29">
      <c r="A14" s="41"/>
      <c r="B14" s="41" t="s">
        <v>861</v>
      </c>
      <c r="C14" s="41" t="s">
        <v>861</v>
      </c>
      <c r="D14" s="41" t="s">
        <v>861</v>
      </c>
      <c r="E14" s="41" t="s">
        <v>861</v>
      </c>
      <c r="F14" s="41"/>
      <c r="G14" s="41"/>
      <c r="H14" s="41"/>
      <c r="I14" s="41"/>
      <c r="J14" s="41"/>
      <c r="K14" s="41"/>
      <c r="L14" s="41"/>
      <c r="M14" s="41"/>
      <c r="N14" s="42" t="str">
        <f>IF(IF(Bilgi!$B$5="","",IF(Bilgi!$B$5="Okul Öncesi",Sayfa2!A13,IF(Bilgi!$B$5="1. Sınıf",Sayfa2!B13,IF(Bilgi!$B$5="2. Sınıf",Sayfa2!C13,IF(Bilgi!$B$5="3. Sınıf",Sayfa2!D13,IF(Bilgi!$B$5="4. Sınıf",Sayfa2!E13,IF(Bilgi!$B$5="5. Sınıf",Sayfa2!F13,IF(Bilgi!$B$5="6. Sınıf",Sayfa2!G13,IF(Bilgi!$B$5="7. Sınıf",Sayfa2!H13,IF(Bilgi!$B$5="8. Sınıf",Sayfa2!I13,IF(Bilgi!$B$5="9. Sınıf",Sayfa2!J13,IF(Bilgi!$B$5="10. Sınıf",Sayfa2!K13,IF(Bilgi!$B$5="11. Sınıf",Sayfa2!L13,IF(Bilgi!$B$5="12. Sınıf",Sayfa2!M13,IF(Bilgi!$B$5="9. Sınıf ÖEMO",Sayfa2!O13,IF(Bilgi!$B$5="10. Sınıf ÖEMO",Sayfa2!P13,IF(Bilgi!$B$5="11. Sınıf ÖEMO",Sayfa2!Q13,IF(Bilgi!$B$5="12. Sınıf ÖEMO",Sayfa2!R13,"Lütfen Bilgi Sayfasından Sınıf Seçimi Yapınız"))))))))))))))))))=0,"",(IF(Bilgi!$B$5="","",IF(Bilgi!$B$5="Okul Öncesi",Sayfa2!A13,IF(Bilgi!$B$5="1. Sınıf",Sayfa2!B13,IF(Bilgi!$B$5="2. Sınıf",Sayfa2!C13,IF(Bilgi!$B$5="3. Sınıf",Sayfa2!D13,IF(Bilgi!$B$5="4. Sınıf",Sayfa2!E13,IF(Bilgi!$B$5="5. Sınıf",Sayfa2!F13,IF(Bilgi!$B$5="6. Sınıf",Sayfa2!G13,IF(Bilgi!$B$5="7. Sınıf",Sayfa2!H13,IF(Bilgi!$B$5="8. Sınıf",Sayfa2!I13,IF(Bilgi!$B$5="9. Sınıf",Sayfa2!J13,IF(Bilgi!$B$5="10. Sınıf",Sayfa2!K13,IF(Bilgi!$B$5="11. Sınıf",Sayfa2!L13,IF(Bilgi!$B$5="12. Sınıf",Sayfa2!M13,IF(Bilgi!$B$5="9. Sınıf ÖEMO",Sayfa2!O13,IF(Bilgi!$B$5="10. Sınıf ÖEMO",Sayfa2!P13,IF(Bilgi!$B$5="11. Sınıf ÖEMO",Sayfa2!Q13,IF(Bilgi!$B$5="12. Sınıf ÖEMO",Sayfa2!R13,"Lütfen Bilgi Sayfasından Sınıf Seçimi Yapınız"))))))))))))))))))))</f>
        <v>Sınıf Risk Haritalarının Oluşturulması</v>
      </c>
      <c r="O14" s="41"/>
      <c r="P14" s="41"/>
      <c r="Q14" s="41"/>
      <c r="R14" s="41"/>
      <c r="S14" s="60"/>
      <c r="T14" t="s">
        <v>92</v>
      </c>
      <c r="U14" t="s">
        <v>92</v>
      </c>
      <c r="V14" t="s">
        <v>92</v>
      </c>
      <c r="W14" t="s">
        <v>98</v>
      </c>
      <c r="X14" t="s">
        <v>98</v>
      </c>
    </row>
    <row r="15" spans="1:29">
      <c r="A15" s="41"/>
      <c r="B15" s="41" t="s">
        <v>862</v>
      </c>
      <c r="C15" s="41" t="s">
        <v>862</v>
      </c>
      <c r="D15" s="41" t="s">
        <v>862</v>
      </c>
      <c r="E15" s="41" t="s">
        <v>862</v>
      </c>
      <c r="F15" s="41"/>
      <c r="G15" s="41"/>
      <c r="H15" s="41"/>
      <c r="I15" s="41"/>
      <c r="J15" s="41"/>
      <c r="K15" s="41"/>
      <c r="L15" s="41"/>
      <c r="M15" s="41"/>
      <c r="N15" s="42" t="str">
        <f>IF(IF(Bilgi!$B$5="","",IF(Bilgi!$B$5="Okul Öncesi",Sayfa2!A14,IF(Bilgi!$B$5="1. Sınıf",Sayfa2!B14,IF(Bilgi!$B$5="2. Sınıf",Sayfa2!C14,IF(Bilgi!$B$5="3. Sınıf",Sayfa2!D14,IF(Bilgi!$B$5="4. Sınıf",Sayfa2!E14,IF(Bilgi!$B$5="5. Sınıf",Sayfa2!F14,IF(Bilgi!$B$5="6. Sınıf",Sayfa2!G14,IF(Bilgi!$B$5="7. Sınıf",Sayfa2!H14,IF(Bilgi!$B$5="8. Sınıf",Sayfa2!I14,IF(Bilgi!$B$5="9. Sınıf",Sayfa2!J14,IF(Bilgi!$B$5="10. Sınıf",Sayfa2!K14,IF(Bilgi!$B$5="11. Sınıf",Sayfa2!L14,IF(Bilgi!$B$5="12. Sınıf",Sayfa2!M14,IF(Bilgi!$B$5="9. Sınıf ÖEMO",Sayfa2!O14,IF(Bilgi!$B$5="10. Sınıf ÖEMO",Sayfa2!P14,IF(Bilgi!$B$5="11. Sınıf ÖEMO",Sayfa2!Q14,IF(Bilgi!$B$5="12. Sınıf ÖEMO",Sayfa2!R14,"Lütfen Bilgi Sayfasından Sınıf Seçimi Yapınız"))))))))))))))))))=0,"",(IF(Bilgi!$B$5="","",IF(Bilgi!$B$5="Okul Öncesi",Sayfa2!A14,IF(Bilgi!$B$5="1. Sınıf",Sayfa2!B14,IF(Bilgi!$B$5="2. Sınıf",Sayfa2!C14,IF(Bilgi!$B$5="3. Sınıf",Sayfa2!D14,IF(Bilgi!$B$5="4. Sınıf",Sayfa2!E14,IF(Bilgi!$B$5="5. Sınıf",Sayfa2!F14,IF(Bilgi!$B$5="6. Sınıf",Sayfa2!G14,IF(Bilgi!$B$5="7. Sınıf",Sayfa2!H14,IF(Bilgi!$B$5="8. Sınıf",Sayfa2!I14,IF(Bilgi!$B$5="9. Sınıf",Sayfa2!J14,IF(Bilgi!$B$5="10. Sınıf",Sayfa2!K14,IF(Bilgi!$B$5="11. Sınıf",Sayfa2!L14,IF(Bilgi!$B$5="12. Sınıf",Sayfa2!M14,IF(Bilgi!$B$5="9. Sınıf ÖEMO",Sayfa2!O14,IF(Bilgi!$B$5="10. Sınıf ÖEMO",Sayfa2!P14,IF(Bilgi!$B$5="11. Sınıf ÖEMO",Sayfa2!Q14,IF(Bilgi!$B$5="12. Sınıf ÖEMO",Sayfa2!R14,"Lütfen Bilgi Sayfasından Sınıf Seçimi Yapınız"))))))))))))))))))))</f>
        <v>Psikososyal Destek Önleyici Etkinlik-"Hayatımızdaki Kahramanlar"</v>
      </c>
      <c r="O15" s="41"/>
      <c r="P15" s="41"/>
      <c r="Q15" s="41"/>
      <c r="R15" s="41"/>
      <c r="S15" s="60"/>
      <c r="T15" t="s">
        <v>93</v>
      </c>
      <c r="U15" t="s">
        <v>93</v>
      </c>
      <c r="V15" t="s">
        <v>93</v>
      </c>
      <c r="W15" t="s">
        <v>99</v>
      </c>
      <c r="X15" t="s">
        <v>99</v>
      </c>
    </row>
    <row r="16" spans="1:29">
      <c r="A16" s="41"/>
      <c r="B16" s="41" t="s">
        <v>864</v>
      </c>
      <c r="C16" s="41" t="s">
        <v>864</v>
      </c>
      <c r="D16" s="41" t="s">
        <v>864</v>
      </c>
      <c r="E16" s="41" t="s">
        <v>864</v>
      </c>
      <c r="F16" s="41"/>
      <c r="G16" s="41"/>
      <c r="H16" s="41"/>
      <c r="I16" s="41"/>
      <c r="J16" s="41"/>
      <c r="K16" s="41"/>
      <c r="L16" s="41"/>
      <c r="M16" s="41"/>
      <c r="N16" s="42" t="str">
        <f>IF(IF(Bilgi!$B$5="","",IF(Bilgi!$B$5="Okul Öncesi",Sayfa2!A15,IF(Bilgi!$B$5="1. Sınıf",Sayfa2!B15,IF(Bilgi!$B$5="2. Sınıf",Sayfa2!C15,IF(Bilgi!$B$5="3. Sınıf",Sayfa2!D15,IF(Bilgi!$B$5="4. Sınıf",Sayfa2!E15,IF(Bilgi!$B$5="5. Sınıf",Sayfa2!F15,IF(Bilgi!$B$5="6. Sınıf",Sayfa2!G15,IF(Bilgi!$B$5="7. Sınıf",Sayfa2!H15,IF(Bilgi!$B$5="8. Sınıf",Sayfa2!I15,IF(Bilgi!$B$5="9. Sınıf",Sayfa2!J15,IF(Bilgi!$B$5="10. Sınıf",Sayfa2!K15,IF(Bilgi!$B$5="11. Sınıf",Sayfa2!L15,IF(Bilgi!$B$5="12. Sınıf",Sayfa2!M15,IF(Bilgi!$B$5="9. Sınıf ÖEMO",Sayfa2!O15,IF(Bilgi!$B$5="10. Sınıf ÖEMO",Sayfa2!P15,IF(Bilgi!$B$5="11. Sınıf ÖEMO",Sayfa2!Q15,IF(Bilgi!$B$5="12. Sınıf ÖEMO",Sayfa2!R15,"Lütfen Bilgi Sayfasından Sınıf Seçimi Yapınız"))))))))))))))))))=0,"",(IF(Bilgi!$B$5="","",IF(Bilgi!$B$5="Okul Öncesi",Sayfa2!A15,IF(Bilgi!$B$5="1. Sınıf",Sayfa2!B15,IF(Bilgi!$B$5="2. Sınıf",Sayfa2!C15,IF(Bilgi!$B$5="3. Sınıf",Sayfa2!D15,IF(Bilgi!$B$5="4. Sınıf",Sayfa2!E15,IF(Bilgi!$B$5="5. Sınıf",Sayfa2!F15,IF(Bilgi!$B$5="6. Sınıf",Sayfa2!G15,IF(Bilgi!$B$5="7. Sınıf",Sayfa2!H15,IF(Bilgi!$B$5="8. Sınıf",Sayfa2!I15,IF(Bilgi!$B$5="9. Sınıf",Sayfa2!J15,IF(Bilgi!$B$5="10. Sınıf",Sayfa2!K15,IF(Bilgi!$B$5="11. Sınıf",Sayfa2!L15,IF(Bilgi!$B$5="12. Sınıf",Sayfa2!M15,IF(Bilgi!$B$5="9. Sınıf ÖEMO",Sayfa2!O15,IF(Bilgi!$B$5="10. Sınıf ÖEMO",Sayfa2!P15,IF(Bilgi!$B$5="11. Sınıf ÖEMO",Sayfa2!Q15,IF(Bilgi!$B$5="12. Sınıf ÖEMO",Sayfa2!R15,"Lütfen Bilgi Sayfasından Sınıf Seçimi Yapınız"))))))))))))))))))))</f>
        <v>Psikososyal Destek Önleyici Etkinlik-"Bana Dokunduğunda Ne Hissediyorum"</v>
      </c>
      <c r="O16" s="41"/>
      <c r="P16" s="41"/>
      <c r="Q16" s="41"/>
      <c r="R16" s="41"/>
      <c r="S16" s="60"/>
      <c r="T16" t="s">
        <v>94</v>
      </c>
      <c r="U16" t="s">
        <v>94</v>
      </c>
      <c r="V16" t="s">
        <v>94</v>
      </c>
      <c r="W16" t="s">
        <v>100</v>
      </c>
      <c r="X16" t="s">
        <v>100</v>
      </c>
    </row>
    <row r="17" spans="1:24">
      <c r="A17" s="41"/>
      <c r="B17" s="41" t="s">
        <v>865</v>
      </c>
      <c r="C17" s="41" t="s">
        <v>865</v>
      </c>
      <c r="D17" s="41" t="s">
        <v>865</v>
      </c>
      <c r="E17" s="41" t="s">
        <v>865</v>
      </c>
      <c r="F17" s="41"/>
      <c r="G17" s="41"/>
      <c r="H17" s="41"/>
      <c r="I17" s="41"/>
      <c r="J17" s="41"/>
      <c r="K17" s="41"/>
      <c r="L17" s="41"/>
      <c r="M17" s="41"/>
      <c r="N17" s="42" t="str">
        <f>IF(IF(Bilgi!$B$5="","",IF(Bilgi!$B$5="Okul Öncesi",Sayfa2!A16,IF(Bilgi!$B$5="1. Sınıf",Sayfa2!B16,IF(Bilgi!$B$5="2. Sınıf",Sayfa2!C16,IF(Bilgi!$B$5="3. Sınıf",Sayfa2!D16,IF(Bilgi!$B$5="4. Sınıf",Sayfa2!E16,IF(Bilgi!$B$5="5. Sınıf",Sayfa2!F16,IF(Bilgi!$B$5="6. Sınıf",Sayfa2!G16,IF(Bilgi!$B$5="7. Sınıf",Sayfa2!H16,IF(Bilgi!$B$5="8. Sınıf",Sayfa2!I16,IF(Bilgi!$B$5="9. Sınıf",Sayfa2!J16,IF(Bilgi!$B$5="10. Sınıf",Sayfa2!K16,IF(Bilgi!$B$5="11. Sınıf",Sayfa2!L16,IF(Bilgi!$B$5="12. Sınıf",Sayfa2!M16,IF(Bilgi!$B$5="9. Sınıf ÖEMO",Sayfa2!O16,IF(Bilgi!$B$5="10. Sınıf ÖEMO",Sayfa2!P16,IF(Bilgi!$B$5="11. Sınıf ÖEMO",Sayfa2!Q16,IF(Bilgi!$B$5="12. Sınıf ÖEMO",Sayfa2!R16,"Lütfen Bilgi Sayfasından Sınıf Seçimi Yapınız"))))))))))))))))))=0,"",(IF(Bilgi!$B$5="","",IF(Bilgi!$B$5="Okul Öncesi",Sayfa2!A16,IF(Bilgi!$B$5="1. Sınıf",Sayfa2!B16,IF(Bilgi!$B$5="2. Sınıf",Sayfa2!C16,IF(Bilgi!$B$5="3. Sınıf",Sayfa2!D16,IF(Bilgi!$B$5="4. Sınıf",Sayfa2!E16,IF(Bilgi!$B$5="5. Sınıf",Sayfa2!F16,IF(Bilgi!$B$5="6. Sınıf",Sayfa2!G16,IF(Bilgi!$B$5="7. Sınıf",Sayfa2!H16,IF(Bilgi!$B$5="8. Sınıf",Sayfa2!I16,IF(Bilgi!$B$5="9. Sınıf",Sayfa2!J16,IF(Bilgi!$B$5="10. Sınıf",Sayfa2!K16,IF(Bilgi!$B$5="11. Sınıf",Sayfa2!L16,IF(Bilgi!$B$5="12. Sınıf",Sayfa2!M16,IF(Bilgi!$B$5="9. Sınıf ÖEMO",Sayfa2!O16,IF(Bilgi!$B$5="10. Sınıf ÖEMO",Sayfa2!P16,IF(Bilgi!$B$5="11. Sınıf ÖEMO",Sayfa2!Q16,IF(Bilgi!$B$5="12. Sınıf ÖEMO",Sayfa2!R16,"Lütfen Bilgi Sayfasından Sınıf Seçimi Yapınız"))))))))))))))))))))</f>
        <v>Psikososyal Destek Önleyici Etkinlik-"Sevgi Küpü"</v>
      </c>
      <c r="O17" s="41"/>
      <c r="P17" s="41"/>
      <c r="Q17" s="41"/>
      <c r="R17" s="41"/>
      <c r="S17" s="60"/>
      <c r="T17" t="s">
        <v>95</v>
      </c>
      <c r="U17" t="s">
        <v>95</v>
      </c>
      <c r="V17" t="s">
        <v>95</v>
      </c>
      <c r="W17" t="s">
        <v>101</v>
      </c>
      <c r="X17" t="s">
        <v>101</v>
      </c>
    </row>
    <row r="18" spans="1:24">
      <c r="A18" s="41"/>
      <c r="B18" s="41" t="s">
        <v>866</v>
      </c>
      <c r="C18" s="41" t="s">
        <v>866</v>
      </c>
      <c r="D18" s="41" t="s">
        <v>866</v>
      </c>
      <c r="E18" s="41" t="s">
        <v>866</v>
      </c>
      <c r="F18" s="41"/>
      <c r="G18" s="41"/>
      <c r="H18" s="41"/>
      <c r="I18" s="41"/>
      <c r="J18" s="41"/>
      <c r="K18" s="41"/>
      <c r="L18" s="41"/>
      <c r="M18" s="41"/>
      <c r="N18" s="42" t="str">
        <f>IF(IF(Bilgi!$B$5="","",IF(Bilgi!$B$5="Okul Öncesi",Sayfa2!A17,IF(Bilgi!$B$5="1. Sınıf",Sayfa2!B17,IF(Bilgi!$B$5="2. Sınıf",Sayfa2!C17,IF(Bilgi!$B$5="3. Sınıf",Sayfa2!D17,IF(Bilgi!$B$5="4. Sınıf",Sayfa2!E17,IF(Bilgi!$B$5="5. Sınıf",Sayfa2!F17,IF(Bilgi!$B$5="6. Sınıf",Sayfa2!G17,IF(Bilgi!$B$5="7. Sınıf",Sayfa2!H17,IF(Bilgi!$B$5="8. Sınıf",Sayfa2!I17,IF(Bilgi!$B$5="9. Sınıf",Sayfa2!J17,IF(Bilgi!$B$5="10. Sınıf",Sayfa2!K17,IF(Bilgi!$B$5="11. Sınıf",Sayfa2!L17,IF(Bilgi!$B$5="12. Sınıf",Sayfa2!M17,IF(Bilgi!$B$5="9. Sınıf ÖEMO",Sayfa2!O17,IF(Bilgi!$B$5="10. Sınıf ÖEMO",Sayfa2!P17,IF(Bilgi!$B$5="11. Sınıf ÖEMO",Sayfa2!Q17,IF(Bilgi!$B$5="12. Sınıf ÖEMO",Sayfa2!R17,"Lütfen Bilgi Sayfasından Sınıf Seçimi Yapınız"))))))))))))))))))=0,"",(IF(Bilgi!$B$5="","",IF(Bilgi!$B$5="Okul Öncesi",Sayfa2!A17,IF(Bilgi!$B$5="1. Sınıf",Sayfa2!B17,IF(Bilgi!$B$5="2. Sınıf",Sayfa2!C17,IF(Bilgi!$B$5="3. Sınıf",Sayfa2!D17,IF(Bilgi!$B$5="4. Sınıf",Sayfa2!E17,IF(Bilgi!$B$5="5. Sınıf",Sayfa2!F17,IF(Bilgi!$B$5="6. Sınıf",Sayfa2!G17,IF(Bilgi!$B$5="7. Sınıf",Sayfa2!H17,IF(Bilgi!$B$5="8. Sınıf",Sayfa2!I17,IF(Bilgi!$B$5="9. Sınıf",Sayfa2!J17,IF(Bilgi!$B$5="10. Sınıf",Sayfa2!K17,IF(Bilgi!$B$5="11. Sınıf",Sayfa2!L17,IF(Bilgi!$B$5="12. Sınıf",Sayfa2!M17,IF(Bilgi!$B$5="9. Sınıf ÖEMO",Sayfa2!O17,IF(Bilgi!$B$5="10. Sınıf ÖEMO",Sayfa2!P17,IF(Bilgi!$B$5="11. Sınıf ÖEMO",Sayfa2!Q17,IF(Bilgi!$B$5="12. Sınıf ÖEMO",Sayfa2!R17,"Lütfen Bilgi Sayfasından Sınıf Seçimi Yapınız"))))))))))))))))))))</f>
        <v>Psikososyal Destek Önleyici Etkinlik-"Doğrular ve Yanlışlar"</v>
      </c>
      <c r="O18" s="41"/>
      <c r="P18" s="41"/>
      <c r="Q18" s="41"/>
      <c r="R18" s="41"/>
      <c r="S18" s="60"/>
      <c r="T18" t="s">
        <v>96</v>
      </c>
      <c r="U18" t="s">
        <v>96</v>
      </c>
      <c r="V18" t="s">
        <v>96</v>
      </c>
      <c r="W18" t="s">
        <v>102</v>
      </c>
      <c r="X18" t="s">
        <v>102</v>
      </c>
    </row>
    <row r="19" spans="1:24">
      <c r="A19" s="41" t="s">
        <v>220</v>
      </c>
      <c r="B19" s="41" t="s">
        <v>256</v>
      </c>
      <c r="C19" s="41" t="s">
        <v>286</v>
      </c>
      <c r="D19" s="41" t="s">
        <v>321</v>
      </c>
      <c r="E19" s="41" t="s">
        <v>356</v>
      </c>
      <c r="F19" s="41" t="s">
        <v>390</v>
      </c>
      <c r="G19" s="41" t="s">
        <v>425</v>
      </c>
      <c r="H19" s="41" t="s">
        <v>460</v>
      </c>
      <c r="I19" s="41" t="s">
        <v>494</v>
      </c>
      <c r="J19" s="41" t="s">
        <v>528</v>
      </c>
      <c r="K19" s="41" t="s">
        <v>563</v>
      </c>
      <c r="L19" s="41" t="s">
        <v>596</v>
      </c>
      <c r="M19" s="41" t="s">
        <v>631</v>
      </c>
      <c r="N19" s="42" t="str">
        <f>IF(IF(Bilgi!$B$5="","",IF(Bilgi!$B$5="Okul Öncesi",Sayfa2!A18,IF(Bilgi!$B$5="1. Sınıf",Sayfa2!B18,IF(Bilgi!$B$5="2. Sınıf",Sayfa2!C18,IF(Bilgi!$B$5="3. Sınıf",Sayfa2!D18,IF(Bilgi!$B$5="4. Sınıf",Sayfa2!E18,IF(Bilgi!$B$5="5. Sınıf",Sayfa2!F18,IF(Bilgi!$B$5="6. Sınıf",Sayfa2!G18,IF(Bilgi!$B$5="7. Sınıf",Sayfa2!H18,IF(Bilgi!$B$5="8. Sınıf",Sayfa2!I18,IF(Bilgi!$B$5="9. Sınıf",Sayfa2!J18,IF(Bilgi!$B$5="10. Sınıf",Sayfa2!K18,IF(Bilgi!$B$5="11. Sınıf",Sayfa2!L18,IF(Bilgi!$B$5="12. Sınıf",Sayfa2!M18,IF(Bilgi!$B$5="9. Sınıf ÖEMO",Sayfa2!O18,IF(Bilgi!$B$5="10. Sınıf ÖEMO",Sayfa2!P18,IF(Bilgi!$B$5="11. Sınıf ÖEMO",Sayfa2!Q18,IF(Bilgi!$B$5="12. Sınıf ÖEMO",Sayfa2!R18,"Lütfen Bilgi Sayfasından Sınıf Seçimi Yapınız"))))))))))))))))))=0,"",(IF(Bilgi!$B$5="","",IF(Bilgi!$B$5="Okul Öncesi",Sayfa2!A18,IF(Bilgi!$B$5="1. Sınıf",Sayfa2!B18,IF(Bilgi!$B$5="2. Sınıf",Sayfa2!C18,IF(Bilgi!$B$5="3. Sınıf",Sayfa2!D18,IF(Bilgi!$B$5="4. Sınıf",Sayfa2!E18,IF(Bilgi!$B$5="5. Sınıf",Sayfa2!F18,IF(Bilgi!$B$5="6. Sınıf",Sayfa2!G18,IF(Bilgi!$B$5="7. Sınıf",Sayfa2!H18,IF(Bilgi!$B$5="8. Sınıf",Sayfa2!I18,IF(Bilgi!$B$5="9. Sınıf",Sayfa2!J18,IF(Bilgi!$B$5="10. Sınıf",Sayfa2!K18,IF(Bilgi!$B$5="11. Sınıf",Sayfa2!L18,IF(Bilgi!$B$5="12. Sınıf",Sayfa2!M18,IF(Bilgi!$B$5="9. Sınıf ÖEMO",Sayfa2!O18,IF(Bilgi!$B$5="10. Sınıf ÖEMO",Sayfa2!P18,IF(Bilgi!$B$5="11. Sınıf ÖEMO",Sayfa2!Q18,IF(Bilgi!$B$5="12. Sınıf ÖEMO",Sayfa2!R18,"Lütfen Bilgi Sayfasından Sınıf Seçimi Yapınız"))))))))))))))))))))</f>
        <v>Psikososyal Destek Önleyici Etkinlik-"Doğal Yüzler"</v>
      </c>
      <c r="O19" s="41"/>
      <c r="P19" s="41"/>
      <c r="Q19" s="41"/>
      <c r="R19" s="41"/>
      <c r="S19" s="60"/>
    </row>
    <row r="20" spans="1:24">
      <c r="A20" s="41" t="s">
        <v>221</v>
      </c>
      <c r="B20" s="41" t="s">
        <v>257</v>
      </c>
      <c r="C20" s="41" t="s">
        <v>287</v>
      </c>
      <c r="D20" s="41" t="s">
        <v>322</v>
      </c>
      <c r="E20" s="41" t="s">
        <v>357</v>
      </c>
      <c r="F20" s="41" t="s">
        <v>391</v>
      </c>
      <c r="G20" s="41" t="s">
        <v>426</v>
      </c>
      <c r="H20" s="41" t="s">
        <v>461</v>
      </c>
      <c r="I20" s="41" t="s">
        <v>495</v>
      </c>
      <c r="J20" s="41" t="s">
        <v>529</v>
      </c>
      <c r="K20" s="41" t="s">
        <v>564</v>
      </c>
      <c r="L20" s="41" t="s">
        <v>597</v>
      </c>
      <c r="M20" s="41" t="s">
        <v>322</v>
      </c>
      <c r="N20" s="42" t="str">
        <f>IF(IF(Bilgi!$B$5="","",IF(Bilgi!$B$5="Okul Öncesi",Sayfa2!A19,IF(Bilgi!$B$5="1. Sınıf",Sayfa2!B19,IF(Bilgi!$B$5="2. Sınıf",Sayfa2!C19,IF(Bilgi!$B$5="3. Sınıf",Sayfa2!D19,IF(Bilgi!$B$5="4. Sınıf",Sayfa2!E19,IF(Bilgi!$B$5="5. Sınıf",Sayfa2!F19,IF(Bilgi!$B$5="6. Sınıf",Sayfa2!G19,IF(Bilgi!$B$5="7. Sınıf",Sayfa2!H19,IF(Bilgi!$B$5="8. Sınıf",Sayfa2!I19,IF(Bilgi!$B$5="9. Sınıf",Sayfa2!J19,IF(Bilgi!$B$5="10. Sınıf",Sayfa2!K19,IF(Bilgi!$B$5="11. Sınıf",Sayfa2!L19,IF(Bilgi!$B$5="12. Sınıf",Sayfa2!M19,IF(Bilgi!$B$5="9. Sınıf ÖEMO",Sayfa2!O19,IF(Bilgi!$B$5="10. Sınıf ÖEMO",Sayfa2!P19,IF(Bilgi!$B$5="11. Sınıf ÖEMO",Sayfa2!Q19,IF(Bilgi!$B$5="12. Sınıf ÖEMO",Sayfa2!R19,"Lütfen Bilgi Sayfasından Sınıf Seçimi Yapınız"))))))))))))))))))=0,"",(IF(Bilgi!$B$5="","",IF(Bilgi!$B$5="Okul Öncesi",Sayfa2!A19,IF(Bilgi!$B$5="1. Sınıf",Sayfa2!B19,IF(Bilgi!$B$5="2. Sınıf",Sayfa2!C19,IF(Bilgi!$B$5="3. Sınıf",Sayfa2!D19,IF(Bilgi!$B$5="4. Sınıf",Sayfa2!E19,IF(Bilgi!$B$5="5. Sınıf",Sayfa2!F19,IF(Bilgi!$B$5="6. Sınıf",Sayfa2!G19,IF(Bilgi!$B$5="7. Sınıf",Sayfa2!H19,IF(Bilgi!$B$5="8. Sınıf",Sayfa2!I19,IF(Bilgi!$B$5="9. Sınıf",Sayfa2!J19,IF(Bilgi!$B$5="10. Sınıf",Sayfa2!K19,IF(Bilgi!$B$5="11. Sınıf",Sayfa2!L19,IF(Bilgi!$B$5="12. Sınıf",Sayfa2!M19,IF(Bilgi!$B$5="9. Sınıf ÖEMO",Sayfa2!O19,IF(Bilgi!$B$5="10. Sınıf ÖEMO",Sayfa2!P19,IF(Bilgi!$B$5="11. Sınıf ÖEMO",Sayfa2!Q19,IF(Bilgi!$B$5="12. Sınıf ÖEMO",Sayfa2!R19,"Lütfen Bilgi Sayfasından Sınıf Seçimi Yapınız"))))))))))))))))))))</f>
        <v>1- Okula başlamaya ilişkin duygularını ifade eder.</v>
      </c>
      <c r="O20" s="41"/>
      <c r="P20" s="41"/>
      <c r="Q20" s="41"/>
      <c r="R20" s="41"/>
      <c r="S20" s="60"/>
    </row>
    <row r="21" spans="1:24">
      <c r="A21" s="41" t="s">
        <v>222</v>
      </c>
      <c r="B21" s="41" t="s">
        <v>258</v>
      </c>
      <c r="C21" s="41" t="s">
        <v>288</v>
      </c>
      <c r="D21" s="41" t="s">
        <v>323</v>
      </c>
      <c r="E21" s="41" t="s">
        <v>358</v>
      </c>
      <c r="F21" s="41" t="s">
        <v>392</v>
      </c>
      <c r="G21" s="41" t="s">
        <v>427</v>
      </c>
      <c r="H21" s="41" t="s">
        <v>358</v>
      </c>
      <c r="I21" s="41" t="s">
        <v>496</v>
      </c>
      <c r="J21" s="41" t="s">
        <v>530</v>
      </c>
      <c r="K21" s="41" t="s">
        <v>565</v>
      </c>
      <c r="L21" s="41" t="s">
        <v>598</v>
      </c>
      <c r="M21" s="41" t="s">
        <v>632</v>
      </c>
      <c r="N21" s="42" t="str">
        <f>IF(IF(Bilgi!$B$5="","",IF(Bilgi!$B$5="Okul Öncesi",Sayfa2!A20,IF(Bilgi!$B$5="1. Sınıf",Sayfa2!B20,IF(Bilgi!$B$5="2. Sınıf",Sayfa2!C20,IF(Bilgi!$B$5="3. Sınıf",Sayfa2!D20,IF(Bilgi!$B$5="4. Sınıf",Sayfa2!E20,IF(Bilgi!$B$5="5. Sınıf",Sayfa2!F20,IF(Bilgi!$B$5="6. Sınıf",Sayfa2!G20,IF(Bilgi!$B$5="7. Sınıf",Sayfa2!H20,IF(Bilgi!$B$5="8. Sınıf",Sayfa2!I20,IF(Bilgi!$B$5="9. Sınıf",Sayfa2!J20,IF(Bilgi!$B$5="10. Sınıf",Sayfa2!K20,IF(Bilgi!$B$5="11. Sınıf",Sayfa2!L20,IF(Bilgi!$B$5="12. Sınıf",Sayfa2!M20,IF(Bilgi!$B$5="9. Sınıf ÖEMO",Sayfa2!O20,IF(Bilgi!$B$5="10. Sınıf ÖEMO",Sayfa2!P20,IF(Bilgi!$B$5="11. Sınıf ÖEMO",Sayfa2!Q20,IF(Bilgi!$B$5="12. Sınıf ÖEMO",Sayfa2!R20,"Lütfen Bilgi Sayfasından Sınıf Seçimi Yapınız"))))))))))))))))))=0,"",(IF(Bilgi!$B$5="","",IF(Bilgi!$B$5="Okul Öncesi",Sayfa2!A20,IF(Bilgi!$B$5="1. Sınıf",Sayfa2!B20,IF(Bilgi!$B$5="2. Sınıf",Sayfa2!C20,IF(Bilgi!$B$5="3. Sınıf",Sayfa2!D20,IF(Bilgi!$B$5="4. Sınıf",Sayfa2!E20,IF(Bilgi!$B$5="5. Sınıf",Sayfa2!F20,IF(Bilgi!$B$5="6. Sınıf",Sayfa2!G20,IF(Bilgi!$B$5="7. Sınıf",Sayfa2!H20,IF(Bilgi!$B$5="8. Sınıf",Sayfa2!I20,IF(Bilgi!$B$5="9. Sınıf",Sayfa2!J20,IF(Bilgi!$B$5="10. Sınıf",Sayfa2!K20,IF(Bilgi!$B$5="11. Sınıf",Sayfa2!L20,IF(Bilgi!$B$5="12. Sınıf",Sayfa2!M20,IF(Bilgi!$B$5="9. Sınıf ÖEMO",Sayfa2!O20,IF(Bilgi!$B$5="10. Sınıf ÖEMO",Sayfa2!P20,IF(Bilgi!$B$5="11. Sınıf ÖEMO",Sayfa2!Q20,IF(Bilgi!$B$5="12. Sınıf ÖEMO",Sayfa2!R20,"Lütfen Bilgi Sayfasından Sınıf Seçimi Yapınız"))))))))))))))))))))</f>
        <v>2- Okulun bölümlerini ve okulda çalışan personeli tanır.</v>
      </c>
      <c r="O21" s="41" t="s">
        <v>665</v>
      </c>
      <c r="P21" s="41" t="s">
        <v>683</v>
      </c>
      <c r="Q21" s="41" t="s">
        <v>697</v>
      </c>
      <c r="R21" s="41" t="s">
        <v>710</v>
      </c>
      <c r="S21" s="60"/>
    </row>
    <row r="22" spans="1:24">
      <c r="A22" s="41" t="s">
        <v>223</v>
      </c>
      <c r="B22" s="41" t="s">
        <v>259</v>
      </c>
      <c r="C22" s="41" t="s">
        <v>289</v>
      </c>
      <c r="D22" s="41" t="s">
        <v>324</v>
      </c>
      <c r="E22" s="41" t="s">
        <v>359</v>
      </c>
      <c r="F22" s="41" t="s">
        <v>393</v>
      </c>
      <c r="G22" s="41" t="s">
        <v>428</v>
      </c>
      <c r="H22" s="41" t="s">
        <v>462</v>
      </c>
      <c r="I22" s="41" t="s">
        <v>497</v>
      </c>
      <c r="J22" s="41" t="s">
        <v>531</v>
      </c>
      <c r="K22" s="41" t="s">
        <v>566</v>
      </c>
      <c r="L22" s="41" t="s">
        <v>599</v>
      </c>
      <c r="M22" s="41" t="s">
        <v>633</v>
      </c>
      <c r="N22" s="42" t="str">
        <f>IF(IF(Bilgi!$B$5="","",IF(Bilgi!$B$5="Okul Öncesi",Sayfa2!A21,IF(Bilgi!$B$5="1. Sınıf",Sayfa2!B21,IF(Bilgi!$B$5="2. Sınıf",Sayfa2!C21,IF(Bilgi!$B$5="3. Sınıf",Sayfa2!D21,IF(Bilgi!$B$5="4. Sınıf",Sayfa2!E21,IF(Bilgi!$B$5="5. Sınıf",Sayfa2!F21,IF(Bilgi!$B$5="6. Sınıf",Sayfa2!G21,IF(Bilgi!$B$5="7. Sınıf",Sayfa2!H21,IF(Bilgi!$B$5="8. Sınıf",Sayfa2!I21,IF(Bilgi!$B$5="9. Sınıf",Sayfa2!J21,IF(Bilgi!$B$5="10. Sınıf",Sayfa2!K21,IF(Bilgi!$B$5="11. Sınıf",Sayfa2!L21,IF(Bilgi!$B$5="12. Sınıf",Sayfa2!M21,IF(Bilgi!$B$5="9. Sınıf ÖEMO",Sayfa2!O21,IF(Bilgi!$B$5="10. Sınıf ÖEMO",Sayfa2!P21,IF(Bilgi!$B$5="11. Sınıf ÖEMO",Sayfa2!Q21,IF(Bilgi!$B$5="12. Sınıf ÖEMO",Sayfa2!R21,"Lütfen Bilgi Sayfasından Sınıf Seçimi Yapınız"))))))))))))))))))=0,"",(IF(Bilgi!$B$5="","",IF(Bilgi!$B$5="Okul Öncesi",Sayfa2!A21,IF(Bilgi!$B$5="1. Sınıf",Sayfa2!B21,IF(Bilgi!$B$5="2. Sınıf",Sayfa2!C21,IF(Bilgi!$B$5="3. Sınıf",Sayfa2!D21,IF(Bilgi!$B$5="4. Sınıf",Sayfa2!E21,IF(Bilgi!$B$5="5. Sınıf",Sayfa2!F21,IF(Bilgi!$B$5="6. Sınıf",Sayfa2!G21,IF(Bilgi!$B$5="7. Sınıf",Sayfa2!H21,IF(Bilgi!$B$5="8. Sınıf",Sayfa2!I21,IF(Bilgi!$B$5="9. Sınıf",Sayfa2!J21,IF(Bilgi!$B$5="10. Sınıf",Sayfa2!K21,IF(Bilgi!$B$5="11. Sınıf",Sayfa2!L21,IF(Bilgi!$B$5="12. Sınıf",Sayfa2!M21,IF(Bilgi!$B$5="9. Sınıf ÖEMO",Sayfa2!O21,IF(Bilgi!$B$5="10. Sınıf ÖEMO",Sayfa2!P21,IF(Bilgi!$B$5="11. Sınıf ÖEMO",Sayfa2!Q21,IF(Bilgi!$B$5="12. Sınıf ÖEMO",Sayfa2!R21,"Lütfen Bilgi Sayfasından Sınıf Seçimi Yapınız"))))))))))))))))))))</f>
        <v>3- Okulun bölümlerini ve okulda çalışan personeli tanır.</v>
      </c>
      <c r="O22" s="41" t="s">
        <v>725</v>
      </c>
      <c r="P22" s="41" t="s">
        <v>725</v>
      </c>
      <c r="Q22" s="41" t="s">
        <v>725</v>
      </c>
      <c r="R22" s="41" t="s">
        <v>725</v>
      </c>
      <c r="S22" s="60"/>
    </row>
    <row r="23" spans="1:24">
      <c r="A23" s="41" t="s">
        <v>237</v>
      </c>
      <c r="B23" s="41" t="s">
        <v>260</v>
      </c>
      <c r="C23" s="41" t="s">
        <v>290</v>
      </c>
      <c r="D23" s="41" t="s">
        <v>325</v>
      </c>
      <c r="E23" s="41" t="s">
        <v>360</v>
      </c>
      <c r="F23" s="41" t="s">
        <v>394</v>
      </c>
      <c r="G23" s="41" t="s">
        <v>429</v>
      </c>
      <c r="H23" s="41" t="s">
        <v>463</v>
      </c>
      <c r="I23" s="41" t="s">
        <v>498</v>
      </c>
      <c r="J23" s="41" t="s">
        <v>532</v>
      </c>
      <c r="K23" s="41" t="s">
        <v>567</v>
      </c>
      <c r="L23" s="41" t="s">
        <v>600</v>
      </c>
      <c r="M23" s="41" t="s">
        <v>634</v>
      </c>
      <c r="N23" s="42" t="str">
        <f>IF(IF(Bilgi!$B$5="","",IF(Bilgi!$B$5="Okul Öncesi",Sayfa2!A22,IF(Bilgi!$B$5="1. Sınıf",Sayfa2!B22,IF(Bilgi!$B$5="2. Sınıf",Sayfa2!C22,IF(Bilgi!$B$5="3. Sınıf",Sayfa2!D22,IF(Bilgi!$B$5="4. Sınıf",Sayfa2!E22,IF(Bilgi!$B$5="5. Sınıf",Sayfa2!F22,IF(Bilgi!$B$5="6. Sınıf",Sayfa2!G22,IF(Bilgi!$B$5="7. Sınıf",Sayfa2!H22,IF(Bilgi!$B$5="8. Sınıf",Sayfa2!I22,IF(Bilgi!$B$5="9. Sınıf",Sayfa2!J22,IF(Bilgi!$B$5="10. Sınıf",Sayfa2!K22,IF(Bilgi!$B$5="11. Sınıf",Sayfa2!L22,IF(Bilgi!$B$5="12. Sınıf",Sayfa2!M22,IF(Bilgi!$B$5="9. Sınıf ÖEMO",Sayfa2!O22,IF(Bilgi!$B$5="10. Sınıf ÖEMO",Sayfa2!P22,IF(Bilgi!$B$5="11. Sınıf ÖEMO",Sayfa2!Q22,IF(Bilgi!$B$5="12. Sınıf ÖEMO",Sayfa2!R22,"Lütfen Bilgi Sayfasından Sınıf Seçimi Yapınız"))))))))))))))))))=0,"",(IF(Bilgi!$B$5="","",IF(Bilgi!$B$5="Okul Öncesi",Sayfa2!A22,IF(Bilgi!$B$5="1. Sınıf",Sayfa2!B22,IF(Bilgi!$B$5="2. Sınıf",Sayfa2!C22,IF(Bilgi!$B$5="3. Sınıf",Sayfa2!D22,IF(Bilgi!$B$5="4. Sınıf",Sayfa2!E22,IF(Bilgi!$B$5="5. Sınıf",Sayfa2!F22,IF(Bilgi!$B$5="6. Sınıf",Sayfa2!G22,IF(Bilgi!$B$5="7. Sınıf",Sayfa2!H22,IF(Bilgi!$B$5="8. Sınıf",Sayfa2!I22,IF(Bilgi!$B$5="9. Sınıf",Sayfa2!J22,IF(Bilgi!$B$5="10. Sınıf",Sayfa2!K22,IF(Bilgi!$B$5="11. Sınıf",Sayfa2!L22,IF(Bilgi!$B$5="12. Sınıf",Sayfa2!M22,IF(Bilgi!$B$5="9. Sınıf ÖEMO",Sayfa2!O22,IF(Bilgi!$B$5="10. Sınıf ÖEMO",Sayfa2!P22,IF(Bilgi!$B$5="11. Sınıf ÖEMO",Sayfa2!Q22,IF(Bilgi!$B$5="12. Sınıf ÖEMO",Sayfa2!R22,"Lütfen Bilgi Sayfasından Sınıf Seçimi Yapınız"))))))))))))))))))))</f>
        <v>4- Okulun yakınındaki çevreyi tanır.</v>
      </c>
      <c r="O23" s="41" t="s">
        <v>666</v>
      </c>
      <c r="P23" s="41" t="s">
        <v>684</v>
      </c>
      <c r="Q23" s="41" t="s">
        <v>698</v>
      </c>
      <c r="R23" s="41" t="s">
        <v>711</v>
      </c>
      <c r="S23" s="60"/>
    </row>
    <row r="24" spans="1:24">
      <c r="A24" s="41" t="s">
        <v>224</v>
      </c>
      <c r="B24" s="41" t="s">
        <v>261</v>
      </c>
      <c r="C24" s="41" t="s">
        <v>291</v>
      </c>
      <c r="D24" s="41" t="s">
        <v>326</v>
      </c>
      <c r="E24" s="41" t="s">
        <v>361</v>
      </c>
      <c r="F24" s="41" t="s">
        <v>395</v>
      </c>
      <c r="G24" s="41" t="s">
        <v>430</v>
      </c>
      <c r="H24" s="41" t="s">
        <v>464</v>
      </c>
      <c r="I24" s="41" t="s">
        <v>499</v>
      </c>
      <c r="J24" s="41" t="s">
        <v>533</v>
      </c>
      <c r="K24" s="41" t="s">
        <v>568</v>
      </c>
      <c r="L24" s="41" t="s">
        <v>601</v>
      </c>
      <c r="M24" s="41" t="s">
        <v>635</v>
      </c>
      <c r="N24" s="42" t="str">
        <f>IF(IF(Bilgi!$B$5="","",IF(Bilgi!$B$5="Okul Öncesi",Sayfa2!A23,IF(Bilgi!$B$5="1. Sınıf",Sayfa2!B23,IF(Bilgi!$B$5="2. Sınıf",Sayfa2!C23,IF(Bilgi!$B$5="3. Sınıf",Sayfa2!D23,IF(Bilgi!$B$5="4. Sınıf",Sayfa2!E23,IF(Bilgi!$B$5="5. Sınıf",Sayfa2!F23,IF(Bilgi!$B$5="6. Sınıf",Sayfa2!G23,IF(Bilgi!$B$5="7. Sınıf",Sayfa2!H23,IF(Bilgi!$B$5="8. Sınıf",Sayfa2!I23,IF(Bilgi!$B$5="9. Sınıf",Sayfa2!J23,IF(Bilgi!$B$5="10. Sınıf",Sayfa2!K23,IF(Bilgi!$B$5="11. Sınıf",Sayfa2!L23,IF(Bilgi!$B$5="12. Sınıf",Sayfa2!M23,IF(Bilgi!$B$5="9. Sınıf ÖEMO",Sayfa2!O23,IF(Bilgi!$B$5="10. Sınıf ÖEMO",Sayfa2!P23,IF(Bilgi!$B$5="11. Sınıf ÖEMO",Sayfa2!Q23,IF(Bilgi!$B$5="12. Sınıf ÖEMO",Sayfa2!R23,"Lütfen Bilgi Sayfasından Sınıf Seçimi Yapınız"))))))))))))))))))=0,"",(IF(Bilgi!$B$5="","",IF(Bilgi!$B$5="Okul Öncesi",Sayfa2!A23,IF(Bilgi!$B$5="1. Sınıf",Sayfa2!B23,IF(Bilgi!$B$5="2. Sınıf",Sayfa2!C23,IF(Bilgi!$B$5="3. Sınıf",Sayfa2!D23,IF(Bilgi!$B$5="4. Sınıf",Sayfa2!E23,IF(Bilgi!$B$5="5. Sınıf",Sayfa2!F23,IF(Bilgi!$B$5="6. Sınıf",Sayfa2!G23,IF(Bilgi!$B$5="7. Sınıf",Sayfa2!H23,IF(Bilgi!$B$5="8. Sınıf",Sayfa2!I23,IF(Bilgi!$B$5="9. Sınıf",Sayfa2!J23,IF(Bilgi!$B$5="10. Sınıf",Sayfa2!K23,IF(Bilgi!$B$5="11. Sınıf",Sayfa2!L23,IF(Bilgi!$B$5="12. Sınıf",Sayfa2!M23,IF(Bilgi!$B$5="9. Sınıf ÖEMO",Sayfa2!O23,IF(Bilgi!$B$5="10. Sınıf ÖEMO",Sayfa2!P23,IF(Bilgi!$B$5="11. Sınıf ÖEMO",Sayfa2!Q23,IF(Bilgi!$B$5="12. Sınıf ÖEMO",Sayfa2!R23,"Lütfen Bilgi Sayfasından Sınıf Seçimi Yapınız"))))))))))))))))))))</f>
        <v>5- Kuralların yaşamı kolaylaştıracağını fark eder.</v>
      </c>
      <c r="O24" s="41" t="s">
        <v>725</v>
      </c>
      <c r="P24" s="41" t="s">
        <v>725</v>
      </c>
      <c r="Q24" s="41" t="s">
        <v>725</v>
      </c>
      <c r="R24" s="41" t="s">
        <v>725</v>
      </c>
      <c r="S24" s="60"/>
    </row>
    <row r="25" spans="1:24">
      <c r="A25" s="41" t="s">
        <v>241</v>
      </c>
      <c r="B25" s="41" t="s">
        <v>262</v>
      </c>
      <c r="C25" s="41" t="s">
        <v>292</v>
      </c>
      <c r="D25" s="41" t="s">
        <v>327</v>
      </c>
      <c r="E25" s="41" t="s">
        <v>362</v>
      </c>
      <c r="F25" s="41" t="s">
        <v>396</v>
      </c>
      <c r="G25" s="41" t="s">
        <v>431</v>
      </c>
      <c r="H25" s="41" t="s">
        <v>465</v>
      </c>
      <c r="I25" s="41" t="s">
        <v>500</v>
      </c>
      <c r="J25" s="41" t="s">
        <v>534</v>
      </c>
      <c r="K25" s="41" t="s">
        <v>569</v>
      </c>
      <c r="L25" s="41" t="s">
        <v>602</v>
      </c>
      <c r="M25" s="41" t="s">
        <v>636</v>
      </c>
      <c r="N25" s="42" t="str">
        <f>IF(IF(Bilgi!$B$5="","",IF(Bilgi!$B$5="Okul Öncesi",Sayfa2!A24,IF(Bilgi!$B$5="1. Sınıf",Sayfa2!B24,IF(Bilgi!$B$5="2. Sınıf",Sayfa2!C24,IF(Bilgi!$B$5="3. Sınıf",Sayfa2!D24,IF(Bilgi!$B$5="4. Sınıf",Sayfa2!E24,IF(Bilgi!$B$5="5. Sınıf",Sayfa2!F24,IF(Bilgi!$B$5="6. Sınıf",Sayfa2!G24,IF(Bilgi!$B$5="7. Sınıf",Sayfa2!H24,IF(Bilgi!$B$5="8. Sınıf",Sayfa2!I24,IF(Bilgi!$B$5="9. Sınıf",Sayfa2!J24,IF(Bilgi!$B$5="10. Sınıf",Sayfa2!K24,IF(Bilgi!$B$5="11. Sınıf",Sayfa2!L24,IF(Bilgi!$B$5="12. Sınıf",Sayfa2!M24,IF(Bilgi!$B$5="9. Sınıf ÖEMO",Sayfa2!O24,IF(Bilgi!$B$5="10. Sınıf ÖEMO",Sayfa2!P24,IF(Bilgi!$B$5="11. Sınıf ÖEMO",Sayfa2!Q24,IF(Bilgi!$B$5="12. Sınıf ÖEMO",Sayfa2!R24,"Lütfen Bilgi Sayfasından Sınıf Seçimi Yapınız"))))))))))))))))))=0,"",(IF(Bilgi!$B$5="","",IF(Bilgi!$B$5="Okul Öncesi",Sayfa2!A24,IF(Bilgi!$B$5="1. Sınıf",Sayfa2!B24,IF(Bilgi!$B$5="2. Sınıf",Sayfa2!C24,IF(Bilgi!$B$5="3. Sınıf",Sayfa2!D24,IF(Bilgi!$B$5="4. Sınıf",Sayfa2!E24,IF(Bilgi!$B$5="5. Sınıf",Sayfa2!F24,IF(Bilgi!$B$5="6. Sınıf",Sayfa2!G24,IF(Bilgi!$B$5="7. Sınıf",Sayfa2!H24,IF(Bilgi!$B$5="8. Sınıf",Sayfa2!I24,IF(Bilgi!$B$5="9. Sınıf",Sayfa2!J24,IF(Bilgi!$B$5="10. Sınıf",Sayfa2!K24,IF(Bilgi!$B$5="11. Sınıf",Sayfa2!L24,IF(Bilgi!$B$5="12. Sınıf",Sayfa2!M24,IF(Bilgi!$B$5="9. Sınıf ÖEMO",Sayfa2!O24,IF(Bilgi!$B$5="10. Sınıf ÖEMO",Sayfa2!P24,IF(Bilgi!$B$5="11. Sınıf ÖEMO",Sayfa2!Q24,IF(Bilgi!$B$5="12. Sınıf ÖEMO",Sayfa2!R24,"Lütfen Bilgi Sayfasından Sınıf Seçimi Yapınız"))))))))))))))))))))</f>
        <v>6- Okuldaki riskli olabilecek durum, ortam ve davranışları açıklar.</v>
      </c>
      <c r="O25" s="41" t="s">
        <v>667</v>
      </c>
      <c r="P25" s="41" t="s">
        <v>685</v>
      </c>
      <c r="Q25" s="41" t="s">
        <v>699</v>
      </c>
      <c r="R25" s="41" t="s">
        <v>712</v>
      </c>
      <c r="S25" s="60"/>
    </row>
    <row r="26" spans="1:24">
      <c r="A26" s="41" t="s">
        <v>242</v>
      </c>
      <c r="B26" s="41" t="s">
        <v>263</v>
      </c>
      <c r="C26" s="41" t="s">
        <v>293</v>
      </c>
      <c r="D26" s="41" t="s">
        <v>328</v>
      </c>
      <c r="E26" s="41" t="s">
        <v>363</v>
      </c>
      <c r="F26" s="41" t="s">
        <v>397</v>
      </c>
      <c r="G26" s="41" t="s">
        <v>432</v>
      </c>
      <c r="H26" s="41" t="s">
        <v>466</v>
      </c>
      <c r="I26" s="41" t="s">
        <v>501</v>
      </c>
      <c r="J26" s="41" t="s">
        <v>535</v>
      </c>
      <c r="K26" s="41" t="s">
        <v>570</v>
      </c>
      <c r="L26" s="41" t="s">
        <v>603</v>
      </c>
      <c r="M26" s="41" t="s">
        <v>637</v>
      </c>
      <c r="N26" s="42" t="str">
        <f>IF(IF(Bilgi!$B$5="","",IF(Bilgi!$B$5="Okul Öncesi",Sayfa2!A25,IF(Bilgi!$B$5="1. Sınıf",Sayfa2!B25,IF(Bilgi!$B$5="2. Sınıf",Sayfa2!C25,IF(Bilgi!$B$5="3. Sınıf",Sayfa2!D25,IF(Bilgi!$B$5="4. Sınıf",Sayfa2!E25,IF(Bilgi!$B$5="5. Sınıf",Sayfa2!F25,IF(Bilgi!$B$5="6. Sınıf",Sayfa2!G25,IF(Bilgi!$B$5="7. Sınıf",Sayfa2!H25,IF(Bilgi!$B$5="8. Sınıf",Sayfa2!I25,IF(Bilgi!$B$5="9. Sınıf",Sayfa2!J25,IF(Bilgi!$B$5="10. Sınıf",Sayfa2!K25,IF(Bilgi!$B$5="11. Sınıf",Sayfa2!L25,IF(Bilgi!$B$5="12. Sınıf",Sayfa2!M25,IF(Bilgi!$B$5="9. Sınıf ÖEMO",Sayfa2!O25,IF(Bilgi!$B$5="10. Sınıf ÖEMO",Sayfa2!P25,IF(Bilgi!$B$5="11. Sınıf ÖEMO",Sayfa2!Q25,IF(Bilgi!$B$5="12. Sınıf ÖEMO",Sayfa2!R25,"Lütfen Bilgi Sayfasından Sınıf Seçimi Yapınız"))))))))))))))))))=0,"",(IF(Bilgi!$B$5="","",IF(Bilgi!$B$5="Okul Öncesi",Sayfa2!A25,IF(Bilgi!$B$5="1. Sınıf",Sayfa2!B25,IF(Bilgi!$B$5="2. Sınıf",Sayfa2!C25,IF(Bilgi!$B$5="3. Sınıf",Sayfa2!D25,IF(Bilgi!$B$5="4. Sınıf",Sayfa2!E25,IF(Bilgi!$B$5="5. Sınıf",Sayfa2!F25,IF(Bilgi!$B$5="6. Sınıf",Sayfa2!G25,IF(Bilgi!$B$5="7. Sınıf",Sayfa2!H25,IF(Bilgi!$B$5="8. Sınıf",Sayfa2!I25,IF(Bilgi!$B$5="9. Sınıf",Sayfa2!J25,IF(Bilgi!$B$5="10. Sınıf",Sayfa2!K25,IF(Bilgi!$B$5="11. Sınıf",Sayfa2!L25,IF(Bilgi!$B$5="12. Sınıf",Sayfa2!M25,IF(Bilgi!$B$5="9. Sınıf ÖEMO",Sayfa2!O25,IF(Bilgi!$B$5="10. Sınıf ÖEMO",Sayfa2!P25,IF(Bilgi!$B$5="11. Sınıf ÖEMO",Sayfa2!Q25,IF(Bilgi!$B$5="12. Sınıf ÖEMO",Sayfa2!R25,"Lütfen Bilgi Sayfasından Sınıf Seçimi Yapınız"))))))))))))))))))))</f>
        <v>7- Günlük yaşamda yaptığı tercihleri açıklar.</v>
      </c>
      <c r="O26" s="41" t="s">
        <v>725</v>
      </c>
      <c r="P26" s="41" t="s">
        <v>725</v>
      </c>
      <c r="Q26" s="41" t="s">
        <v>725</v>
      </c>
      <c r="R26" s="41" t="s">
        <v>725</v>
      </c>
      <c r="S26" s="60"/>
    </row>
    <row r="27" spans="1:24">
      <c r="A27" s="41" t="s">
        <v>233</v>
      </c>
      <c r="B27" s="41" t="s">
        <v>264</v>
      </c>
      <c r="C27" s="41" t="s">
        <v>294</v>
      </c>
      <c r="D27" s="41" t="s">
        <v>329</v>
      </c>
      <c r="E27" s="41" t="s">
        <v>364</v>
      </c>
      <c r="F27" s="41" t="s">
        <v>398</v>
      </c>
      <c r="G27" s="41" t="s">
        <v>433</v>
      </c>
      <c r="H27" s="41" t="s">
        <v>467</v>
      </c>
      <c r="I27" s="41" t="s">
        <v>502</v>
      </c>
      <c r="J27" s="41" t="s">
        <v>536</v>
      </c>
      <c r="K27" s="41" t="s">
        <v>571</v>
      </c>
      <c r="L27" s="41" t="s">
        <v>604</v>
      </c>
      <c r="M27" s="41" t="s">
        <v>638</v>
      </c>
      <c r="N27" s="42" t="str">
        <f>IF(IF(Bilgi!$B$5="","",IF(Bilgi!$B$5="Okul Öncesi",Sayfa2!A26,IF(Bilgi!$B$5="1. Sınıf",Sayfa2!B26,IF(Bilgi!$B$5="2. Sınıf",Sayfa2!C26,IF(Bilgi!$B$5="3. Sınıf",Sayfa2!D26,IF(Bilgi!$B$5="4. Sınıf",Sayfa2!E26,IF(Bilgi!$B$5="5. Sınıf",Sayfa2!F26,IF(Bilgi!$B$5="6. Sınıf",Sayfa2!G26,IF(Bilgi!$B$5="7. Sınıf",Sayfa2!H26,IF(Bilgi!$B$5="8. Sınıf",Sayfa2!I26,IF(Bilgi!$B$5="9. Sınıf",Sayfa2!J26,IF(Bilgi!$B$5="10. Sınıf",Sayfa2!K26,IF(Bilgi!$B$5="11. Sınıf",Sayfa2!L26,IF(Bilgi!$B$5="12. Sınıf",Sayfa2!M26,IF(Bilgi!$B$5="9. Sınıf ÖEMO",Sayfa2!O26,IF(Bilgi!$B$5="10. Sınıf ÖEMO",Sayfa2!P26,IF(Bilgi!$B$5="11. Sınıf ÖEMO",Sayfa2!Q26,IF(Bilgi!$B$5="12. Sınıf ÖEMO",Sayfa2!R26,"Lütfen Bilgi Sayfasından Sınıf Seçimi Yapınız"))))))))))))))))))=0,"",(IF(Bilgi!$B$5="","",IF(Bilgi!$B$5="Okul Öncesi",Sayfa2!A26,IF(Bilgi!$B$5="1. Sınıf",Sayfa2!B26,IF(Bilgi!$B$5="2. Sınıf",Sayfa2!C26,IF(Bilgi!$B$5="3. Sınıf",Sayfa2!D26,IF(Bilgi!$B$5="4. Sınıf",Sayfa2!E26,IF(Bilgi!$B$5="5. Sınıf",Sayfa2!F26,IF(Bilgi!$B$5="6. Sınıf",Sayfa2!G26,IF(Bilgi!$B$5="7. Sınıf",Sayfa2!H26,IF(Bilgi!$B$5="8. Sınıf",Sayfa2!I26,IF(Bilgi!$B$5="9. Sınıf",Sayfa2!J26,IF(Bilgi!$B$5="10. Sınıf",Sayfa2!K26,IF(Bilgi!$B$5="11. Sınıf",Sayfa2!L26,IF(Bilgi!$B$5="12. Sınıf",Sayfa2!M26,IF(Bilgi!$B$5="9. Sınıf ÖEMO",Sayfa2!O26,IF(Bilgi!$B$5="10. Sınıf ÖEMO",Sayfa2!P26,IF(Bilgi!$B$5="11. Sınıf ÖEMO",Sayfa2!Q26,IF(Bilgi!$B$5="12. Sınıf ÖEMO",Sayfa2!R26,"Lütfen Bilgi Sayfasından Sınıf Seçimi Yapınız"))))))))))))))))))))</f>
        <v>8- Günlük yaşamda yaptığı tercihleri etkileyen faktörleri fark eder.</v>
      </c>
      <c r="O27" s="41" t="s">
        <v>668</v>
      </c>
      <c r="P27" s="41" t="s">
        <v>686</v>
      </c>
      <c r="Q27" s="41" t="s">
        <v>700</v>
      </c>
      <c r="R27" s="41" t="s">
        <v>674</v>
      </c>
      <c r="S27" s="60"/>
    </row>
    <row r="28" spans="1:24">
      <c r="A28" s="41" t="s">
        <v>244</v>
      </c>
      <c r="B28" s="41" t="s">
        <v>265</v>
      </c>
      <c r="C28" s="41" t="s">
        <v>295</v>
      </c>
      <c r="D28" s="41" t="s">
        <v>330</v>
      </c>
      <c r="E28" s="41" t="s">
        <v>365</v>
      </c>
      <c r="F28" s="41" t="s">
        <v>399</v>
      </c>
      <c r="G28" s="41" t="s">
        <v>434</v>
      </c>
      <c r="H28" s="41" t="s">
        <v>468</v>
      </c>
      <c r="I28" s="41" t="s">
        <v>503</v>
      </c>
      <c r="J28" s="41" t="s">
        <v>537</v>
      </c>
      <c r="K28" s="41" t="s">
        <v>572</v>
      </c>
      <c r="L28" s="41" t="s">
        <v>605</v>
      </c>
      <c r="M28" s="41" t="s">
        <v>639</v>
      </c>
      <c r="N28" s="42" t="str">
        <f>IF(IF(Bilgi!$B$5="","",IF(Bilgi!$B$5="Okul Öncesi",Sayfa2!A27,IF(Bilgi!$B$5="1. Sınıf",Sayfa2!B27,IF(Bilgi!$B$5="2. Sınıf",Sayfa2!C27,IF(Bilgi!$B$5="3. Sınıf",Sayfa2!D27,IF(Bilgi!$B$5="4. Sınıf",Sayfa2!E27,IF(Bilgi!$B$5="5. Sınıf",Sayfa2!F27,IF(Bilgi!$B$5="6. Sınıf",Sayfa2!G27,IF(Bilgi!$B$5="7. Sınıf",Sayfa2!H27,IF(Bilgi!$B$5="8. Sınıf",Sayfa2!I27,IF(Bilgi!$B$5="9. Sınıf",Sayfa2!J27,IF(Bilgi!$B$5="10. Sınıf",Sayfa2!K27,IF(Bilgi!$B$5="11. Sınıf",Sayfa2!L27,IF(Bilgi!$B$5="12. Sınıf",Sayfa2!M27,IF(Bilgi!$B$5="9. Sınıf ÖEMO",Sayfa2!O27,IF(Bilgi!$B$5="10. Sınıf ÖEMO",Sayfa2!P27,IF(Bilgi!$B$5="11. Sınıf ÖEMO",Sayfa2!Q27,IF(Bilgi!$B$5="12. Sınıf ÖEMO",Sayfa2!R27,"Lütfen Bilgi Sayfasından Sınıf Seçimi Yapınız"))))))))))))))))))=0,"",(IF(Bilgi!$B$5="","",IF(Bilgi!$B$5="Okul Öncesi",Sayfa2!A27,IF(Bilgi!$B$5="1. Sınıf",Sayfa2!B27,IF(Bilgi!$B$5="2. Sınıf",Sayfa2!C27,IF(Bilgi!$B$5="3. Sınıf",Sayfa2!D27,IF(Bilgi!$B$5="4. Sınıf",Sayfa2!E27,IF(Bilgi!$B$5="5. Sınıf",Sayfa2!F27,IF(Bilgi!$B$5="6. Sınıf",Sayfa2!G27,IF(Bilgi!$B$5="7. Sınıf",Sayfa2!H27,IF(Bilgi!$B$5="8. Sınıf",Sayfa2!I27,IF(Bilgi!$B$5="9. Sınıf",Sayfa2!J27,IF(Bilgi!$B$5="10. Sınıf",Sayfa2!K27,IF(Bilgi!$B$5="11. Sınıf",Sayfa2!L27,IF(Bilgi!$B$5="12. Sınıf",Sayfa2!M27,IF(Bilgi!$B$5="9. Sınıf ÖEMO",Sayfa2!O27,IF(Bilgi!$B$5="10. Sınıf ÖEMO",Sayfa2!P27,IF(Bilgi!$B$5="11. Sınıf ÖEMO",Sayfa2!Q27,IF(Bilgi!$B$5="12. Sınıf ÖEMO",Sayfa2!R27,"Lütfen Bilgi Sayfasından Sınıf Seçimi Yapınız"))))))))))))))))))))</f>
        <v>9- Yaşamındaki rol ve sorumluluklarına örnek verir.</v>
      </c>
      <c r="O28" s="41" t="s">
        <v>725</v>
      </c>
      <c r="P28" s="41" t="s">
        <v>725</v>
      </c>
      <c r="Q28" s="41" t="s">
        <v>725</v>
      </c>
      <c r="R28" s="41" t="s">
        <v>725</v>
      </c>
      <c r="S28" s="60"/>
    </row>
    <row r="29" spans="1:24">
      <c r="A29" s="41" t="s">
        <v>243</v>
      </c>
      <c r="B29" s="41" t="s">
        <v>243</v>
      </c>
      <c r="C29" s="41" t="s">
        <v>296</v>
      </c>
      <c r="D29" s="41" t="s">
        <v>331</v>
      </c>
      <c r="E29" s="41" t="s">
        <v>366</v>
      </c>
      <c r="F29" s="41" t="s">
        <v>400</v>
      </c>
      <c r="G29" s="41" t="s">
        <v>435</v>
      </c>
      <c r="H29" s="41" t="s">
        <v>469</v>
      </c>
      <c r="I29" s="41" t="s">
        <v>504</v>
      </c>
      <c r="J29" s="41" t="s">
        <v>538</v>
      </c>
      <c r="K29" s="41" t="s">
        <v>573</v>
      </c>
      <c r="L29" s="41" t="s">
        <v>606</v>
      </c>
      <c r="M29" s="41" t="s">
        <v>640</v>
      </c>
      <c r="N29" s="42" t="str">
        <f>IF(IF(Bilgi!$B$5="","",IF(Bilgi!$B$5="Okul Öncesi",Sayfa2!A28,IF(Bilgi!$B$5="1. Sınıf",Sayfa2!B28,IF(Bilgi!$B$5="2. Sınıf",Sayfa2!C28,IF(Bilgi!$B$5="3. Sınıf",Sayfa2!D28,IF(Bilgi!$B$5="4. Sınıf",Sayfa2!E28,IF(Bilgi!$B$5="5. Sınıf",Sayfa2!F28,IF(Bilgi!$B$5="6. Sınıf",Sayfa2!G28,IF(Bilgi!$B$5="7. Sınıf",Sayfa2!H28,IF(Bilgi!$B$5="8. Sınıf",Sayfa2!I28,IF(Bilgi!$B$5="9. Sınıf",Sayfa2!J28,IF(Bilgi!$B$5="10. Sınıf",Sayfa2!K28,IF(Bilgi!$B$5="11. Sınıf",Sayfa2!L28,IF(Bilgi!$B$5="12. Sınıf",Sayfa2!M28,IF(Bilgi!$B$5="9. Sınıf ÖEMO",Sayfa2!O28,IF(Bilgi!$B$5="10. Sınıf ÖEMO",Sayfa2!P28,IF(Bilgi!$B$5="11. Sınıf ÖEMO",Sayfa2!Q28,IF(Bilgi!$B$5="12. Sınıf ÖEMO",Sayfa2!R28,"Lütfen Bilgi Sayfasından Sınıf Seçimi Yapınız"))))))))))))))))))=0,"",(IF(Bilgi!$B$5="","",IF(Bilgi!$B$5="Okul Öncesi",Sayfa2!A28,IF(Bilgi!$B$5="1. Sınıf",Sayfa2!B28,IF(Bilgi!$B$5="2. Sınıf",Sayfa2!C28,IF(Bilgi!$B$5="3. Sınıf",Sayfa2!D28,IF(Bilgi!$B$5="4. Sınıf",Sayfa2!E28,IF(Bilgi!$B$5="5. Sınıf",Sayfa2!F28,IF(Bilgi!$B$5="6. Sınıf",Sayfa2!G28,IF(Bilgi!$B$5="7. Sınıf",Sayfa2!H28,IF(Bilgi!$B$5="8. Sınıf",Sayfa2!I28,IF(Bilgi!$B$5="9. Sınıf",Sayfa2!J28,IF(Bilgi!$B$5="10. Sınıf",Sayfa2!K28,IF(Bilgi!$B$5="11. Sınıf",Sayfa2!L28,IF(Bilgi!$B$5="12. Sınıf",Sayfa2!M28,IF(Bilgi!$B$5="9. Sınıf ÖEMO",Sayfa2!O28,IF(Bilgi!$B$5="10. Sınıf ÖEMO",Sayfa2!P28,IF(Bilgi!$B$5="11. Sınıf ÖEMO",Sayfa2!Q28,IF(Bilgi!$B$5="12. Sınıf ÖEMO",Sayfa2!R28,"Lütfen Bilgi Sayfasından Sınıf Seçimi Yapınız"))))))))))))))))))))</f>
        <v>10- Her çocuğun hak ve sorumluluklarının olduğunu bilir.</v>
      </c>
      <c r="O29" s="41" t="s">
        <v>725</v>
      </c>
      <c r="P29" s="41" t="s">
        <v>725</v>
      </c>
      <c r="Q29" s="41" t="s">
        <v>725</v>
      </c>
      <c r="R29" s="41" t="s">
        <v>725</v>
      </c>
      <c r="S29" s="60"/>
    </row>
    <row r="30" spans="1:24">
      <c r="A30" s="41" t="s">
        <v>245</v>
      </c>
      <c r="B30" s="41" t="s">
        <v>266</v>
      </c>
      <c r="C30" s="41" t="s">
        <v>297</v>
      </c>
      <c r="D30" s="41" t="s">
        <v>332</v>
      </c>
      <c r="E30" s="41" t="s">
        <v>367</v>
      </c>
      <c r="F30" s="41" t="s">
        <v>401</v>
      </c>
      <c r="G30" s="41" t="s">
        <v>436</v>
      </c>
      <c r="H30" s="41" t="s">
        <v>470</v>
      </c>
      <c r="I30" s="41" t="s">
        <v>505</v>
      </c>
      <c r="J30" s="41" t="s">
        <v>539</v>
      </c>
      <c r="K30" s="41" t="s">
        <v>574</v>
      </c>
      <c r="L30" s="41" t="s">
        <v>607</v>
      </c>
      <c r="M30" s="41" t="s">
        <v>641</v>
      </c>
      <c r="N30" s="42" t="str">
        <f>IF(IF(Bilgi!$B$5="","",IF(Bilgi!$B$5="Okul Öncesi",Sayfa2!A29,IF(Bilgi!$B$5="1. Sınıf",Sayfa2!B29,IF(Bilgi!$B$5="2. Sınıf",Sayfa2!C29,IF(Bilgi!$B$5="3. Sınıf",Sayfa2!D29,IF(Bilgi!$B$5="4. Sınıf",Sayfa2!E29,IF(Bilgi!$B$5="5. Sınıf",Sayfa2!F29,IF(Bilgi!$B$5="6. Sınıf",Sayfa2!G29,IF(Bilgi!$B$5="7. Sınıf",Sayfa2!H29,IF(Bilgi!$B$5="8. Sınıf",Sayfa2!I29,IF(Bilgi!$B$5="9. Sınıf",Sayfa2!J29,IF(Bilgi!$B$5="10. Sınıf",Sayfa2!K29,IF(Bilgi!$B$5="11. Sınıf",Sayfa2!L29,IF(Bilgi!$B$5="12. Sınıf",Sayfa2!M29,IF(Bilgi!$B$5="9. Sınıf ÖEMO",Sayfa2!O29,IF(Bilgi!$B$5="10. Sınıf ÖEMO",Sayfa2!P29,IF(Bilgi!$B$5="11. Sınıf ÖEMO",Sayfa2!Q29,IF(Bilgi!$B$5="12. Sınıf ÖEMO",Sayfa2!R29,"Lütfen Bilgi Sayfasından Sınıf Seçimi Yapınız"))))))))))))))))))=0,"",(IF(Bilgi!$B$5="","",IF(Bilgi!$B$5="Okul Öncesi",Sayfa2!A29,IF(Bilgi!$B$5="1. Sınıf",Sayfa2!B29,IF(Bilgi!$B$5="2. Sınıf",Sayfa2!C29,IF(Bilgi!$B$5="3. Sınıf",Sayfa2!D29,IF(Bilgi!$B$5="4. Sınıf",Sayfa2!E29,IF(Bilgi!$B$5="5. Sınıf",Sayfa2!F29,IF(Bilgi!$B$5="6. Sınıf",Sayfa2!G29,IF(Bilgi!$B$5="7. Sınıf",Sayfa2!H29,IF(Bilgi!$B$5="8. Sınıf",Sayfa2!I29,IF(Bilgi!$B$5="9. Sınıf",Sayfa2!J29,IF(Bilgi!$B$5="10. Sınıf",Sayfa2!K29,IF(Bilgi!$B$5="11. Sınıf",Sayfa2!L29,IF(Bilgi!$B$5="12. Sınıf",Sayfa2!M29,IF(Bilgi!$B$5="9. Sınıf ÖEMO",Sayfa2!O29,IF(Bilgi!$B$5="10. Sınıf ÖEMO",Sayfa2!P29,IF(Bilgi!$B$5="11. Sınıf ÖEMO",Sayfa2!Q29,IF(Bilgi!$B$5="12. Sınıf ÖEMO",Sayfa2!R29,"Lütfen Bilgi Sayfasından Sınıf Seçimi Yapınız"))))))))))))))))))))</f>
        <v>11- Fiziksel özelliklerini söyler.</v>
      </c>
      <c r="O30" s="41" t="s">
        <v>669</v>
      </c>
      <c r="P30" s="41" t="s">
        <v>687</v>
      </c>
      <c r="Q30" s="41" t="s">
        <v>701</v>
      </c>
      <c r="R30" s="41" t="s">
        <v>675</v>
      </c>
      <c r="S30" s="60"/>
    </row>
    <row r="31" spans="1:24">
      <c r="A31" s="41" t="s">
        <v>246</v>
      </c>
      <c r="B31" s="41" t="s">
        <v>267</v>
      </c>
      <c r="C31" s="41" t="s">
        <v>298</v>
      </c>
      <c r="D31" s="41" t="s">
        <v>333</v>
      </c>
      <c r="E31" s="41" t="s">
        <v>368</v>
      </c>
      <c r="F31" s="41" t="s">
        <v>402</v>
      </c>
      <c r="G31" s="41" t="s">
        <v>437</v>
      </c>
      <c r="H31" s="41" t="s">
        <v>471</v>
      </c>
      <c r="I31" s="41" t="s">
        <v>506</v>
      </c>
      <c r="J31" s="41" t="s">
        <v>540</v>
      </c>
      <c r="K31" s="41" t="s">
        <v>575</v>
      </c>
      <c r="L31" s="41" t="s">
        <v>608</v>
      </c>
      <c r="M31" s="41" t="s">
        <v>642</v>
      </c>
      <c r="N31" s="42" t="str">
        <f>IF(IF(Bilgi!$B$5="","",IF(Bilgi!$B$5="Okul Öncesi",Sayfa2!A30,IF(Bilgi!$B$5="1. Sınıf",Sayfa2!B30,IF(Bilgi!$B$5="2. Sınıf",Sayfa2!C30,IF(Bilgi!$B$5="3. Sınıf",Sayfa2!D30,IF(Bilgi!$B$5="4. Sınıf",Sayfa2!E30,IF(Bilgi!$B$5="5. Sınıf",Sayfa2!F30,IF(Bilgi!$B$5="6. Sınıf",Sayfa2!G30,IF(Bilgi!$B$5="7. Sınıf",Sayfa2!H30,IF(Bilgi!$B$5="8. Sınıf",Sayfa2!I30,IF(Bilgi!$B$5="9. Sınıf",Sayfa2!J30,IF(Bilgi!$B$5="10. Sınıf",Sayfa2!K30,IF(Bilgi!$B$5="11. Sınıf",Sayfa2!L30,IF(Bilgi!$B$5="12. Sınıf",Sayfa2!M30,IF(Bilgi!$B$5="9. Sınıf ÖEMO",Sayfa2!O30,IF(Bilgi!$B$5="10. Sınıf ÖEMO",Sayfa2!P30,IF(Bilgi!$B$5="11. Sınıf ÖEMO",Sayfa2!Q30,IF(Bilgi!$B$5="12. Sınıf ÖEMO",Sayfa2!R30,"Lütfen Bilgi Sayfasından Sınıf Seçimi Yapınız"))))))))))))))))))=0,"",(IF(Bilgi!$B$5="","",IF(Bilgi!$B$5="Okul Öncesi",Sayfa2!A30,IF(Bilgi!$B$5="1. Sınıf",Sayfa2!B30,IF(Bilgi!$B$5="2. Sınıf",Sayfa2!C30,IF(Bilgi!$B$5="3. Sınıf",Sayfa2!D30,IF(Bilgi!$B$5="4. Sınıf",Sayfa2!E30,IF(Bilgi!$B$5="5. Sınıf",Sayfa2!F30,IF(Bilgi!$B$5="6. Sınıf",Sayfa2!G30,IF(Bilgi!$B$5="7. Sınıf",Sayfa2!H30,IF(Bilgi!$B$5="8. Sınıf",Sayfa2!I30,IF(Bilgi!$B$5="9. Sınıf",Sayfa2!J30,IF(Bilgi!$B$5="10. Sınıf",Sayfa2!K30,IF(Bilgi!$B$5="11. Sınıf",Sayfa2!L30,IF(Bilgi!$B$5="12. Sınıf",Sayfa2!M30,IF(Bilgi!$B$5="9. Sınıf ÖEMO",Sayfa2!O30,IF(Bilgi!$B$5="10. Sınıf ÖEMO",Sayfa2!P30,IF(Bilgi!$B$5="11. Sınıf ÖEMO",Sayfa2!Q30,IF(Bilgi!$B$5="12. Sınıf ÖEMO",Sayfa2!R30,"Lütfen Bilgi Sayfasından Sınıf Seçimi Yapınız"))))))))))))))))))))</f>
        <v>12- Bireylerin birbirinden fiziksel açıdan farklılığının doğal olduğunu bilir.</v>
      </c>
      <c r="O31" s="41" t="s">
        <v>725</v>
      </c>
      <c r="P31" s="41" t="s">
        <v>725</v>
      </c>
      <c r="Q31" s="41" t="s">
        <v>725</v>
      </c>
      <c r="R31" s="41" t="s">
        <v>725</v>
      </c>
      <c r="S31" s="60"/>
    </row>
    <row r="32" spans="1:24">
      <c r="A32" s="41" t="s">
        <v>225</v>
      </c>
      <c r="B32" s="41" t="s">
        <v>268</v>
      </c>
      <c r="C32" s="41" t="s">
        <v>299</v>
      </c>
      <c r="D32" s="41" t="s">
        <v>334</v>
      </c>
      <c r="E32" s="41" t="s">
        <v>369</v>
      </c>
      <c r="F32" s="41" t="s">
        <v>403</v>
      </c>
      <c r="G32" s="41" t="s">
        <v>438</v>
      </c>
      <c r="H32" s="41" t="s">
        <v>472</v>
      </c>
      <c r="I32" s="41" t="s">
        <v>507</v>
      </c>
      <c r="J32" s="41" t="s">
        <v>541</v>
      </c>
      <c r="K32" s="41" t="s">
        <v>576</v>
      </c>
      <c r="L32" s="41" t="s">
        <v>609</v>
      </c>
      <c r="M32" s="41" t="s">
        <v>643</v>
      </c>
      <c r="N32" s="42" t="str">
        <f>IF(IF(Bilgi!$B$5="","",IF(Bilgi!$B$5="Okul Öncesi",Sayfa2!A31,IF(Bilgi!$B$5="1. Sınıf",Sayfa2!B31,IF(Bilgi!$B$5="2. Sınıf",Sayfa2!C31,IF(Bilgi!$B$5="3. Sınıf",Sayfa2!D31,IF(Bilgi!$B$5="4. Sınıf",Sayfa2!E31,IF(Bilgi!$B$5="5. Sınıf",Sayfa2!F31,IF(Bilgi!$B$5="6. Sınıf",Sayfa2!G31,IF(Bilgi!$B$5="7. Sınıf",Sayfa2!H31,IF(Bilgi!$B$5="8. Sınıf",Sayfa2!I31,IF(Bilgi!$B$5="9. Sınıf",Sayfa2!J31,IF(Bilgi!$B$5="10. Sınıf",Sayfa2!K31,IF(Bilgi!$B$5="11. Sınıf",Sayfa2!L31,IF(Bilgi!$B$5="12. Sınıf",Sayfa2!M31,IF(Bilgi!$B$5="9. Sınıf ÖEMO",Sayfa2!O31,IF(Bilgi!$B$5="10. Sınıf ÖEMO",Sayfa2!P31,IF(Bilgi!$B$5="11. Sınıf ÖEMO",Sayfa2!Q31,IF(Bilgi!$B$5="12. Sınıf ÖEMO",Sayfa2!R31,"Lütfen Bilgi Sayfasından Sınıf Seçimi Yapınız"))))))))))))))))))=0,"",(IF(Bilgi!$B$5="","",IF(Bilgi!$B$5="Okul Öncesi",Sayfa2!A31,IF(Bilgi!$B$5="1. Sınıf",Sayfa2!B31,IF(Bilgi!$B$5="2. Sınıf",Sayfa2!C31,IF(Bilgi!$B$5="3. Sınıf",Sayfa2!D31,IF(Bilgi!$B$5="4. Sınıf",Sayfa2!E31,IF(Bilgi!$B$5="5. Sınıf",Sayfa2!F31,IF(Bilgi!$B$5="6. Sınıf",Sayfa2!G31,IF(Bilgi!$B$5="7. Sınıf",Sayfa2!H31,IF(Bilgi!$B$5="8. Sınıf",Sayfa2!I31,IF(Bilgi!$B$5="9. Sınıf",Sayfa2!J31,IF(Bilgi!$B$5="10. Sınıf",Sayfa2!K31,IF(Bilgi!$B$5="11. Sınıf",Sayfa2!L31,IF(Bilgi!$B$5="12. Sınıf",Sayfa2!M31,IF(Bilgi!$B$5="9. Sınıf ÖEMO",Sayfa2!O31,IF(Bilgi!$B$5="10. Sınıf ÖEMO",Sayfa2!P31,IF(Bilgi!$B$5="11. Sınıf ÖEMO",Sayfa2!Q31,IF(Bilgi!$B$5="12. Sınıf ÖEMO",Sayfa2!R31,"Lütfen Bilgi Sayfasından Sınıf Seçimi Yapınız"))))))))))))))))))))</f>
        <v>13- Yakın çevresindeki kişilerin mesleklerini tanır.</v>
      </c>
      <c r="O32" s="41" t="s">
        <v>670</v>
      </c>
      <c r="P32" s="41" t="s">
        <v>688</v>
      </c>
      <c r="Q32" s="41" t="s">
        <v>702</v>
      </c>
      <c r="R32" s="41" t="s">
        <v>676</v>
      </c>
      <c r="S32" s="60"/>
    </row>
    <row r="33" spans="1:19">
      <c r="A33" s="41" t="s">
        <v>226</v>
      </c>
      <c r="B33" s="41" t="s">
        <v>269</v>
      </c>
      <c r="C33" s="41" t="s">
        <v>300</v>
      </c>
      <c r="D33" s="41" t="s">
        <v>335</v>
      </c>
      <c r="E33" s="41" t="s">
        <v>370</v>
      </c>
      <c r="F33" s="41" t="s">
        <v>404</v>
      </c>
      <c r="G33" s="41" t="s">
        <v>439</v>
      </c>
      <c r="H33" s="41" t="s">
        <v>473</v>
      </c>
      <c r="I33" s="41" t="s">
        <v>508</v>
      </c>
      <c r="J33" s="41" t="s">
        <v>542</v>
      </c>
      <c r="K33" s="41" t="s">
        <v>577</v>
      </c>
      <c r="L33" s="41" t="s">
        <v>610</v>
      </c>
      <c r="M33" s="41" t="s">
        <v>644</v>
      </c>
      <c r="N33" s="42" t="str">
        <f>IF(IF(Bilgi!$B$5="","",IF(Bilgi!$B$5="Okul Öncesi",Sayfa2!A32,IF(Bilgi!$B$5="1. Sınıf",Sayfa2!B32,IF(Bilgi!$B$5="2. Sınıf",Sayfa2!C32,IF(Bilgi!$B$5="3. Sınıf",Sayfa2!D32,IF(Bilgi!$B$5="4. Sınıf",Sayfa2!E32,IF(Bilgi!$B$5="5. Sınıf",Sayfa2!F32,IF(Bilgi!$B$5="6. Sınıf",Sayfa2!G32,IF(Bilgi!$B$5="7. Sınıf",Sayfa2!H32,IF(Bilgi!$B$5="8. Sınıf",Sayfa2!I32,IF(Bilgi!$B$5="9. Sınıf",Sayfa2!J32,IF(Bilgi!$B$5="10. Sınıf",Sayfa2!K32,IF(Bilgi!$B$5="11. Sınıf",Sayfa2!L32,IF(Bilgi!$B$5="12. Sınıf",Sayfa2!M32,IF(Bilgi!$B$5="9. Sınıf ÖEMO",Sayfa2!O32,IF(Bilgi!$B$5="10. Sınıf ÖEMO",Sayfa2!P32,IF(Bilgi!$B$5="11. Sınıf ÖEMO",Sayfa2!Q32,IF(Bilgi!$B$5="12. Sınıf ÖEMO",Sayfa2!R32,"Lütfen Bilgi Sayfasından Sınıf Seçimi Yapınız"))))))))))))))))))=0,"",(IF(Bilgi!$B$5="","",IF(Bilgi!$B$5="Okul Öncesi",Sayfa2!A32,IF(Bilgi!$B$5="1. Sınıf",Sayfa2!B32,IF(Bilgi!$B$5="2. Sınıf",Sayfa2!C32,IF(Bilgi!$B$5="3. Sınıf",Sayfa2!D32,IF(Bilgi!$B$5="4. Sınıf",Sayfa2!E32,IF(Bilgi!$B$5="5. Sınıf",Sayfa2!F32,IF(Bilgi!$B$5="6. Sınıf",Sayfa2!G32,IF(Bilgi!$B$5="7. Sınıf",Sayfa2!H32,IF(Bilgi!$B$5="8. Sınıf",Sayfa2!I32,IF(Bilgi!$B$5="9. Sınıf",Sayfa2!J32,IF(Bilgi!$B$5="10. Sınıf",Sayfa2!K32,IF(Bilgi!$B$5="11. Sınıf",Sayfa2!L32,IF(Bilgi!$B$5="12. Sınıf",Sayfa2!M32,IF(Bilgi!$B$5="9. Sınıf ÖEMO",Sayfa2!O32,IF(Bilgi!$B$5="10. Sınıf ÖEMO",Sayfa2!P32,IF(Bilgi!$B$5="11. Sınıf ÖEMO",Sayfa2!Q32,IF(Bilgi!$B$5="12. Sınıf ÖEMO",Sayfa2!R32,"Lütfen Bilgi Sayfasından Sınıf Seçimi Yapınız"))))))))))))))))))))</f>
        <v>14- Yaşadığı duyguları fark eder.</v>
      </c>
      <c r="O33" s="41"/>
      <c r="P33" s="41"/>
      <c r="Q33" s="41"/>
      <c r="R33" s="41"/>
      <c r="S33" s="60"/>
    </row>
    <row r="34" spans="1:19">
      <c r="A34" s="41" t="s">
        <v>250</v>
      </c>
      <c r="B34" s="41" t="s">
        <v>270</v>
      </c>
      <c r="C34" s="41" t="s">
        <v>301</v>
      </c>
      <c r="D34" s="41" t="s">
        <v>336</v>
      </c>
      <c r="E34" s="41" t="s">
        <v>371</v>
      </c>
      <c r="F34" s="41" t="s">
        <v>405</v>
      </c>
      <c r="G34" s="41" t="s">
        <v>440</v>
      </c>
      <c r="H34" s="41" t="s">
        <v>474</v>
      </c>
      <c r="I34" s="41" t="s">
        <v>509</v>
      </c>
      <c r="J34" s="41" t="s">
        <v>543</v>
      </c>
      <c r="K34" s="41" t="s">
        <v>578</v>
      </c>
      <c r="L34" s="41" t="s">
        <v>611</v>
      </c>
      <c r="M34" s="41" t="s">
        <v>645</v>
      </c>
      <c r="N34" s="42" t="str">
        <f>IF(IF(Bilgi!$B$5="","",IF(Bilgi!$B$5="Okul Öncesi",Sayfa2!A33,IF(Bilgi!$B$5="1. Sınıf",Sayfa2!B33,IF(Bilgi!$B$5="2. Sınıf",Sayfa2!C33,IF(Bilgi!$B$5="3. Sınıf",Sayfa2!D33,IF(Bilgi!$B$5="4. Sınıf",Sayfa2!E33,IF(Bilgi!$B$5="5. Sınıf",Sayfa2!F33,IF(Bilgi!$B$5="6. Sınıf",Sayfa2!G33,IF(Bilgi!$B$5="7. Sınıf",Sayfa2!H33,IF(Bilgi!$B$5="8. Sınıf",Sayfa2!I33,IF(Bilgi!$B$5="9. Sınıf",Sayfa2!J33,IF(Bilgi!$B$5="10. Sınıf",Sayfa2!K33,IF(Bilgi!$B$5="11. Sınıf",Sayfa2!L33,IF(Bilgi!$B$5="12. Sınıf",Sayfa2!M33,IF(Bilgi!$B$5="9. Sınıf ÖEMO",Sayfa2!O33,IF(Bilgi!$B$5="10. Sınıf ÖEMO",Sayfa2!P33,IF(Bilgi!$B$5="11. Sınıf ÖEMO",Sayfa2!Q33,IF(Bilgi!$B$5="12. Sınıf ÖEMO",Sayfa2!R33,"Lütfen Bilgi Sayfasından Sınıf Seçimi Yapınız"))))))))))))))))))=0,"",(IF(Bilgi!$B$5="","",IF(Bilgi!$B$5="Okul Öncesi",Sayfa2!A33,IF(Bilgi!$B$5="1. Sınıf",Sayfa2!B33,IF(Bilgi!$B$5="2. Sınıf",Sayfa2!C33,IF(Bilgi!$B$5="3. Sınıf",Sayfa2!D33,IF(Bilgi!$B$5="4. Sınıf",Sayfa2!E33,IF(Bilgi!$B$5="5. Sınıf",Sayfa2!F33,IF(Bilgi!$B$5="6. Sınıf",Sayfa2!G33,IF(Bilgi!$B$5="7. Sınıf",Sayfa2!H33,IF(Bilgi!$B$5="8. Sınıf",Sayfa2!I33,IF(Bilgi!$B$5="9. Sınıf",Sayfa2!J33,IF(Bilgi!$B$5="10. Sınıf",Sayfa2!K33,IF(Bilgi!$B$5="11. Sınıf",Sayfa2!L33,IF(Bilgi!$B$5="12. Sınıf",Sayfa2!M33,IF(Bilgi!$B$5="9. Sınıf ÖEMO",Sayfa2!O33,IF(Bilgi!$B$5="10. Sınıf ÖEMO",Sayfa2!P33,IF(Bilgi!$B$5="11. Sınıf ÖEMO",Sayfa2!Q33,IF(Bilgi!$B$5="12. Sınıf ÖEMO",Sayfa2!R33,"Lütfen Bilgi Sayfasından Sınıf Seçimi Yapınız"))))))))))))))))))))</f>
        <v>15- Duyguların uygun olan ve olmayan ifade etme biçimlerini ayırt eder.</v>
      </c>
      <c r="O34" s="41" t="s">
        <v>725</v>
      </c>
      <c r="P34" s="41" t="s">
        <v>725</v>
      </c>
      <c r="Q34" s="41" t="s">
        <v>725</v>
      </c>
      <c r="R34" s="41" t="s">
        <v>725</v>
      </c>
      <c r="S34" s="60"/>
    </row>
    <row r="35" spans="1:19">
      <c r="A35" s="41" t="s">
        <v>251</v>
      </c>
      <c r="B35" s="41" t="s">
        <v>271</v>
      </c>
      <c r="C35" s="41" t="s">
        <v>302</v>
      </c>
      <c r="D35" s="41" t="s">
        <v>337</v>
      </c>
      <c r="E35" s="41" t="s">
        <v>372</v>
      </c>
      <c r="F35" s="41" t="s">
        <v>406</v>
      </c>
      <c r="G35" s="41" t="s">
        <v>441</v>
      </c>
      <c r="H35" s="41" t="s">
        <v>475</v>
      </c>
      <c r="I35" s="41" t="s">
        <v>510</v>
      </c>
      <c r="J35" s="41" t="s">
        <v>544</v>
      </c>
      <c r="K35" s="41" t="s">
        <v>579</v>
      </c>
      <c r="L35" s="41" t="s">
        <v>612</v>
      </c>
      <c r="M35" s="41" t="s">
        <v>646</v>
      </c>
      <c r="N35" s="42" t="str">
        <f>IF(IF(Bilgi!$B$5="","",IF(Bilgi!$B$5="Okul Öncesi",Sayfa2!A34,IF(Bilgi!$B$5="1. Sınıf",Sayfa2!B34,IF(Bilgi!$B$5="2. Sınıf",Sayfa2!C34,IF(Bilgi!$B$5="3. Sınıf",Sayfa2!D34,IF(Bilgi!$B$5="4. Sınıf",Sayfa2!E34,IF(Bilgi!$B$5="5. Sınıf",Sayfa2!F34,IF(Bilgi!$B$5="6. Sınıf",Sayfa2!G34,IF(Bilgi!$B$5="7. Sınıf",Sayfa2!H34,IF(Bilgi!$B$5="8. Sınıf",Sayfa2!I34,IF(Bilgi!$B$5="9. Sınıf",Sayfa2!J34,IF(Bilgi!$B$5="10. Sınıf",Sayfa2!K34,IF(Bilgi!$B$5="11. Sınıf",Sayfa2!L34,IF(Bilgi!$B$5="12. Sınıf",Sayfa2!M34,IF(Bilgi!$B$5="9. Sınıf ÖEMO",Sayfa2!O34,IF(Bilgi!$B$5="10. Sınıf ÖEMO",Sayfa2!P34,IF(Bilgi!$B$5="11. Sınıf ÖEMO",Sayfa2!Q34,IF(Bilgi!$B$5="12. Sınıf ÖEMO",Sayfa2!R34,"Lütfen Bilgi Sayfasından Sınıf Seçimi Yapınız"))))))))))))))))))=0,"",(IF(Bilgi!$B$5="","",IF(Bilgi!$B$5="Okul Öncesi",Sayfa2!A34,IF(Bilgi!$B$5="1. Sınıf",Sayfa2!B34,IF(Bilgi!$B$5="2. Sınıf",Sayfa2!C34,IF(Bilgi!$B$5="3. Sınıf",Sayfa2!D34,IF(Bilgi!$B$5="4. Sınıf",Sayfa2!E34,IF(Bilgi!$B$5="5. Sınıf",Sayfa2!F34,IF(Bilgi!$B$5="6. Sınıf",Sayfa2!G34,IF(Bilgi!$B$5="7. Sınıf",Sayfa2!H34,IF(Bilgi!$B$5="8. Sınıf",Sayfa2!I34,IF(Bilgi!$B$5="9. Sınıf",Sayfa2!J34,IF(Bilgi!$B$5="10. Sınıf",Sayfa2!K34,IF(Bilgi!$B$5="11. Sınıf",Sayfa2!L34,IF(Bilgi!$B$5="12. Sınıf",Sayfa2!M34,IF(Bilgi!$B$5="9. Sınıf ÖEMO",Sayfa2!O34,IF(Bilgi!$B$5="10. Sınıf ÖEMO",Sayfa2!P34,IF(Bilgi!$B$5="11. Sınıf ÖEMO",Sayfa2!Q34,IF(Bilgi!$B$5="12. Sınıf ÖEMO",Sayfa2!R34,"Lütfen Bilgi Sayfasından Sınıf Seçimi Yapınız"))))))))))))))))))))</f>
        <v>16- Duyguların uygun olan ve olmayan ifade etme biçimlerini ayırt eder.</v>
      </c>
      <c r="O35" s="41" t="s">
        <v>671</v>
      </c>
      <c r="P35" s="41" t="s">
        <v>689</v>
      </c>
      <c r="Q35" s="41" t="s">
        <v>703</v>
      </c>
      <c r="R35" s="41" t="s">
        <v>677</v>
      </c>
      <c r="S35" s="60"/>
    </row>
    <row r="36" spans="1:19">
      <c r="A36" s="41" t="s">
        <v>252</v>
      </c>
      <c r="B36" s="41" t="s">
        <v>272</v>
      </c>
      <c r="C36" s="41" t="s">
        <v>303</v>
      </c>
      <c r="D36" s="41" t="s">
        <v>338</v>
      </c>
      <c r="E36" s="41" t="s">
        <v>373</v>
      </c>
      <c r="F36" s="41" t="s">
        <v>407</v>
      </c>
      <c r="G36" s="41" t="s">
        <v>442</v>
      </c>
      <c r="H36" s="41" t="s">
        <v>476</v>
      </c>
      <c r="I36" s="41" t="s">
        <v>511</v>
      </c>
      <c r="J36" s="41" t="s">
        <v>545</v>
      </c>
      <c r="K36" s="41" t="s">
        <v>580</v>
      </c>
      <c r="L36" s="41" t="s">
        <v>613</v>
      </c>
      <c r="M36" s="41" t="s">
        <v>647</v>
      </c>
      <c r="N36" s="42" t="str">
        <f>IF(IF(Bilgi!$B$5="","",IF(Bilgi!$B$5="Okul Öncesi",Sayfa2!A35,IF(Bilgi!$B$5="1. Sınıf",Sayfa2!B35,IF(Bilgi!$B$5="2. Sınıf",Sayfa2!C35,IF(Bilgi!$B$5="3. Sınıf",Sayfa2!D35,IF(Bilgi!$B$5="4. Sınıf",Sayfa2!E35,IF(Bilgi!$B$5="5. Sınıf",Sayfa2!F35,IF(Bilgi!$B$5="6. Sınıf",Sayfa2!G35,IF(Bilgi!$B$5="7. Sınıf",Sayfa2!H35,IF(Bilgi!$B$5="8. Sınıf",Sayfa2!I35,IF(Bilgi!$B$5="9. Sınıf",Sayfa2!J35,IF(Bilgi!$B$5="10. Sınıf",Sayfa2!K35,IF(Bilgi!$B$5="11. Sınıf",Sayfa2!L35,IF(Bilgi!$B$5="12. Sınıf",Sayfa2!M35,IF(Bilgi!$B$5="9. Sınıf ÖEMO",Sayfa2!O35,IF(Bilgi!$B$5="10. Sınıf ÖEMO",Sayfa2!P35,IF(Bilgi!$B$5="11. Sınıf ÖEMO",Sayfa2!Q35,IF(Bilgi!$B$5="12. Sınıf ÖEMO",Sayfa2!R35,"Lütfen Bilgi Sayfasından Sınıf Seçimi Yapınız"))))))))))))))))))=0,"",(IF(Bilgi!$B$5="","",IF(Bilgi!$B$5="Okul Öncesi",Sayfa2!A35,IF(Bilgi!$B$5="1. Sınıf",Sayfa2!B35,IF(Bilgi!$B$5="2. Sınıf",Sayfa2!C35,IF(Bilgi!$B$5="3. Sınıf",Sayfa2!D35,IF(Bilgi!$B$5="4. Sınıf",Sayfa2!E35,IF(Bilgi!$B$5="5. Sınıf",Sayfa2!F35,IF(Bilgi!$B$5="6. Sınıf",Sayfa2!G35,IF(Bilgi!$B$5="7. Sınıf",Sayfa2!H35,IF(Bilgi!$B$5="8. Sınıf",Sayfa2!I35,IF(Bilgi!$B$5="9. Sınıf",Sayfa2!J35,IF(Bilgi!$B$5="10. Sınıf",Sayfa2!K35,IF(Bilgi!$B$5="11. Sınıf",Sayfa2!L35,IF(Bilgi!$B$5="12. Sınıf",Sayfa2!M35,IF(Bilgi!$B$5="9. Sınıf ÖEMO",Sayfa2!O35,IF(Bilgi!$B$5="10. Sınıf ÖEMO",Sayfa2!P35,IF(Bilgi!$B$5="11. Sınıf ÖEMO",Sayfa2!Q35,IF(Bilgi!$B$5="12. Sınıf ÖEMO",Sayfa2!R35,"Lütfen Bilgi Sayfasından Sınıf Seçimi Yapınız"))))))))))))))))))))</f>
        <v>17- Duyguların; beden diliyle, davranışlar ve yaşanan olaylarla ilişkisini kurar.</v>
      </c>
      <c r="O36" s="41" t="s">
        <v>725</v>
      </c>
      <c r="P36" s="41" t="s">
        <v>725</v>
      </c>
      <c r="Q36" s="41" t="s">
        <v>725</v>
      </c>
      <c r="R36" s="41" t="s">
        <v>725</v>
      </c>
      <c r="S36" s="60"/>
    </row>
    <row r="37" spans="1:19">
      <c r="A37" s="41" t="s">
        <v>227</v>
      </c>
      <c r="B37" s="41" t="s">
        <v>273</v>
      </c>
      <c r="C37" s="41" t="s">
        <v>304</v>
      </c>
      <c r="D37" s="41" t="s">
        <v>339</v>
      </c>
      <c r="E37" s="41" t="s">
        <v>374</v>
      </c>
      <c r="F37" s="41" t="s">
        <v>408</v>
      </c>
      <c r="G37" s="41" t="s">
        <v>443</v>
      </c>
      <c r="H37" s="41" t="s">
        <v>477</v>
      </c>
      <c r="I37" s="41" t="s">
        <v>512</v>
      </c>
      <c r="J37" s="41" t="s">
        <v>546</v>
      </c>
      <c r="K37" s="41" t="s">
        <v>581</v>
      </c>
      <c r="L37" s="41" t="s">
        <v>614</v>
      </c>
      <c r="M37" s="41" t="s">
        <v>648</v>
      </c>
      <c r="N37" s="42" t="str">
        <f>IF(IF(Bilgi!$B$5="","",IF(Bilgi!$B$5="Okul Öncesi",Sayfa2!A36,IF(Bilgi!$B$5="1. Sınıf",Sayfa2!B36,IF(Bilgi!$B$5="2. Sınıf",Sayfa2!C36,IF(Bilgi!$B$5="3. Sınıf",Sayfa2!D36,IF(Bilgi!$B$5="4. Sınıf",Sayfa2!E36,IF(Bilgi!$B$5="5. Sınıf",Sayfa2!F36,IF(Bilgi!$B$5="6. Sınıf",Sayfa2!G36,IF(Bilgi!$B$5="7. Sınıf",Sayfa2!H36,IF(Bilgi!$B$5="8. Sınıf",Sayfa2!I36,IF(Bilgi!$B$5="9. Sınıf",Sayfa2!J36,IF(Bilgi!$B$5="10. Sınıf",Sayfa2!K36,IF(Bilgi!$B$5="11. Sınıf",Sayfa2!L36,IF(Bilgi!$B$5="12. Sınıf",Sayfa2!M36,IF(Bilgi!$B$5="9. Sınıf ÖEMO",Sayfa2!O36,IF(Bilgi!$B$5="10. Sınıf ÖEMO",Sayfa2!P36,IF(Bilgi!$B$5="11. Sınıf ÖEMO",Sayfa2!Q36,IF(Bilgi!$B$5="12. Sınıf ÖEMO",Sayfa2!R36,"Lütfen Bilgi Sayfasından Sınıf Seçimi Yapınız"))))))))))))))))))=0,"",(IF(Bilgi!$B$5="","",IF(Bilgi!$B$5="Okul Öncesi",Sayfa2!A36,IF(Bilgi!$B$5="1. Sınıf",Sayfa2!B36,IF(Bilgi!$B$5="2. Sınıf",Sayfa2!C36,IF(Bilgi!$B$5="3. Sınıf",Sayfa2!D36,IF(Bilgi!$B$5="4. Sınıf",Sayfa2!E36,IF(Bilgi!$B$5="5. Sınıf",Sayfa2!F36,IF(Bilgi!$B$5="6. Sınıf",Sayfa2!G36,IF(Bilgi!$B$5="7. Sınıf",Sayfa2!H36,IF(Bilgi!$B$5="8. Sınıf",Sayfa2!I36,IF(Bilgi!$B$5="9. Sınıf",Sayfa2!J36,IF(Bilgi!$B$5="10. Sınıf",Sayfa2!K36,IF(Bilgi!$B$5="11. Sınıf",Sayfa2!L36,IF(Bilgi!$B$5="12. Sınıf",Sayfa2!M36,IF(Bilgi!$B$5="9. Sınıf ÖEMO",Sayfa2!O36,IF(Bilgi!$B$5="10. Sınıf ÖEMO",Sayfa2!P36,IF(Bilgi!$B$5="11. Sınıf ÖEMO",Sayfa2!Q36,IF(Bilgi!$B$5="12. Sınıf ÖEMO",Sayfa2!R36,"Lütfen Bilgi Sayfasından Sınıf Seçimi Yapınız"))))))))))))))))))))</f>
        <v>18- Okul içinde ve dışında yapmaktan hoşlandığı etkinlikleri fark eder.</v>
      </c>
      <c r="O37" s="41" t="s">
        <v>725</v>
      </c>
      <c r="P37" s="41" t="s">
        <v>725</v>
      </c>
      <c r="Q37" s="41" t="s">
        <v>725</v>
      </c>
      <c r="R37" s="41" t="s">
        <v>725</v>
      </c>
      <c r="S37" s="60"/>
    </row>
    <row r="38" spans="1:19">
      <c r="A38" s="41" t="s">
        <v>234</v>
      </c>
      <c r="B38" s="41" t="s">
        <v>274</v>
      </c>
      <c r="C38" s="41" t="s">
        <v>305</v>
      </c>
      <c r="D38" s="41" t="s">
        <v>340</v>
      </c>
      <c r="E38" s="41" t="s">
        <v>375</v>
      </c>
      <c r="F38" s="41" t="s">
        <v>409</v>
      </c>
      <c r="G38" s="41" t="s">
        <v>444</v>
      </c>
      <c r="H38" s="41" t="s">
        <v>478</v>
      </c>
      <c r="I38" s="41" t="s">
        <v>513</v>
      </c>
      <c r="J38" s="41" t="s">
        <v>547</v>
      </c>
      <c r="K38" s="41" t="s">
        <v>582</v>
      </c>
      <c r="L38" s="41" t="s">
        <v>615</v>
      </c>
      <c r="M38" s="41" t="s">
        <v>649</v>
      </c>
      <c r="N38" s="42" t="str">
        <f>IF(IF(Bilgi!$B$5="","",IF(Bilgi!$B$5="Okul Öncesi",Sayfa2!A37,IF(Bilgi!$B$5="1. Sınıf",Sayfa2!B37,IF(Bilgi!$B$5="2. Sınıf",Sayfa2!C37,IF(Bilgi!$B$5="3. Sınıf",Sayfa2!D37,IF(Bilgi!$B$5="4. Sınıf",Sayfa2!E37,IF(Bilgi!$B$5="5. Sınıf",Sayfa2!F37,IF(Bilgi!$B$5="6. Sınıf",Sayfa2!G37,IF(Bilgi!$B$5="7. Sınıf",Sayfa2!H37,IF(Bilgi!$B$5="8. Sınıf",Sayfa2!I37,IF(Bilgi!$B$5="9. Sınıf",Sayfa2!J37,IF(Bilgi!$B$5="10. Sınıf",Sayfa2!K37,IF(Bilgi!$B$5="11. Sınıf",Sayfa2!L37,IF(Bilgi!$B$5="12. Sınıf",Sayfa2!M37,IF(Bilgi!$B$5="9. Sınıf ÖEMO",Sayfa2!O37,IF(Bilgi!$B$5="10. Sınıf ÖEMO",Sayfa2!P37,IF(Bilgi!$B$5="11. Sınıf ÖEMO",Sayfa2!Q37,IF(Bilgi!$B$5="12. Sınıf ÖEMO",Sayfa2!R37,"Lütfen Bilgi Sayfasından Sınıf Seçimi Yapınız"))))))))))))))))))=0,"",(IF(Bilgi!$B$5="","",IF(Bilgi!$B$5="Okul Öncesi",Sayfa2!A37,IF(Bilgi!$B$5="1. Sınıf",Sayfa2!B37,IF(Bilgi!$B$5="2. Sınıf",Sayfa2!C37,IF(Bilgi!$B$5="3. Sınıf",Sayfa2!D37,IF(Bilgi!$B$5="4. Sınıf",Sayfa2!E37,IF(Bilgi!$B$5="5. Sınıf",Sayfa2!F37,IF(Bilgi!$B$5="6. Sınıf",Sayfa2!G37,IF(Bilgi!$B$5="7. Sınıf",Sayfa2!H37,IF(Bilgi!$B$5="8. Sınıf",Sayfa2!I37,IF(Bilgi!$B$5="9. Sınıf",Sayfa2!J37,IF(Bilgi!$B$5="10. Sınıf",Sayfa2!K37,IF(Bilgi!$B$5="11. Sınıf",Sayfa2!L37,IF(Bilgi!$B$5="12. Sınıf",Sayfa2!M37,IF(Bilgi!$B$5="9. Sınıf ÖEMO",Sayfa2!O37,IF(Bilgi!$B$5="10. Sınıf ÖEMO",Sayfa2!P37,IF(Bilgi!$B$5="11. Sınıf ÖEMO",Sayfa2!Q37,IF(Bilgi!$B$5="12. Sınıf ÖEMO",Sayfa2!R37,"Lütfen Bilgi Sayfasından Sınıf Seçimi Yapınız"))))))))))))))))))))</f>
        <v>19- Okul içinde ve dışında yapmaktan hoşlandığı etkinlikleri fark eder.</v>
      </c>
      <c r="O38" s="41" t="s">
        <v>672</v>
      </c>
      <c r="P38" s="41" t="s">
        <v>690</v>
      </c>
      <c r="Q38" s="41" t="s">
        <v>704</v>
      </c>
      <c r="R38" s="41" t="s">
        <v>713</v>
      </c>
      <c r="S38" s="60"/>
    </row>
    <row r="39" spans="1:19">
      <c r="A39" s="41" t="s">
        <v>253</v>
      </c>
      <c r="B39" s="41" t="s">
        <v>275</v>
      </c>
      <c r="C39" s="41" t="s">
        <v>306</v>
      </c>
      <c r="D39" s="41" t="s">
        <v>341</v>
      </c>
      <c r="E39" s="41" t="s">
        <v>376</v>
      </c>
      <c r="F39" s="41" t="s">
        <v>410</v>
      </c>
      <c r="G39" s="41" t="s">
        <v>445</v>
      </c>
      <c r="H39" s="41" t="s">
        <v>479</v>
      </c>
      <c r="I39" s="41" t="s">
        <v>514</v>
      </c>
      <c r="J39" s="41" t="s">
        <v>548</v>
      </c>
      <c r="K39" s="41" t="s">
        <v>583</v>
      </c>
      <c r="L39" s="41" t="s">
        <v>616</v>
      </c>
      <c r="M39" s="41" t="s">
        <v>650</v>
      </c>
      <c r="N39" s="42" t="str">
        <f>IF(IF(Bilgi!$B$5="","",IF(Bilgi!$B$5="Okul Öncesi",Sayfa2!A38,IF(Bilgi!$B$5="1. Sınıf",Sayfa2!B38,IF(Bilgi!$B$5="2. Sınıf",Sayfa2!C38,IF(Bilgi!$B$5="3. Sınıf",Sayfa2!D38,IF(Bilgi!$B$5="4. Sınıf",Sayfa2!E38,IF(Bilgi!$B$5="5. Sınıf",Sayfa2!F38,IF(Bilgi!$B$5="6. Sınıf",Sayfa2!G38,IF(Bilgi!$B$5="7. Sınıf",Sayfa2!H38,IF(Bilgi!$B$5="8. Sınıf",Sayfa2!I38,IF(Bilgi!$B$5="9. Sınıf",Sayfa2!J38,IF(Bilgi!$B$5="10. Sınıf",Sayfa2!K38,IF(Bilgi!$B$5="11. Sınıf",Sayfa2!L38,IF(Bilgi!$B$5="12. Sınıf",Sayfa2!M38,IF(Bilgi!$B$5="9. Sınıf ÖEMO",Sayfa2!O38,IF(Bilgi!$B$5="10. Sınıf ÖEMO",Sayfa2!P38,IF(Bilgi!$B$5="11. Sınıf ÖEMO",Sayfa2!Q38,IF(Bilgi!$B$5="12. Sınıf ÖEMO",Sayfa2!R38,"Lütfen Bilgi Sayfasından Sınıf Seçimi Yapınız"))))))))))))))))))=0,"",(IF(Bilgi!$B$5="","",IF(Bilgi!$B$5="Okul Öncesi",Sayfa2!A38,IF(Bilgi!$B$5="1. Sınıf",Sayfa2!B38,IF(Bilgi!$B$5="2. Sınıf",Sayfa2!C38,IF(Bilgi!$B$5="3. Sınıf",Sayfa2!D38,IF(Bilgi!$B$5="4. Sınıf",Sayfa2!E38,IF(Bilgi!$B$5="5. Sınıf",Sayfa2!F38,IF(Bilgi!$B$5="6. Sınıf",Sayfa2!G38,IF(Bilgi!$B$5="7. Sınıf",Sayfa2!H38,IF(Bilgi!$B$5="8. Sınıf",Sayfa2!I38,IF(Bilgi!$B$5="9. Sınıf",Sayfa2!J38,IF(Bilgi!$B$5="10. Sınıf",Sayfa2!K38,IF(Bilgi!$B$5="11. Sınıf",Sayfa2!L38,IF(Bilgi!$B$5="12. Sınıf",Sayfa2!M38,IF(Bilgi!$B$5="9. Sınıf ÖEMO",Sayfa2!O38,IF(Bilgi!$B$5="10. Sınıf ÖEMO",Sayfa2!P38,IF(Bilgi!$B$5="11. Sınıf ÖEMO",Sayfa2!Q38,IF(Bilgi!$B$5="12. Sınıf ÖEMO",Sayfa2!R38,"Lütfen Bilgi Sayfasından Sınıf Seçimi Yapınız"))))))))))))))))))))</f>
        <v>20- İletişimde dinleme ve konuşma becerisini etkili bir şekilde kullanır.</v>
      </c>
      <c r="O39" s="41" t="s">
        <v>725</v>
      </c>
      <c r="P39" s="41" t="s">
        <v>725</v>
      </c>
      <c r="Q39" s="41" t="s">
        <v>725</v>
      </c>
      <c r="R39" s="41" t="s">
        <v>725</v>
      </c>
      <c r="S39" s="60"/>
    </row>
    <row r="40" spans="1:19">
      <c r="A40" s="41" t="s">
        <v>254</v>
      </c>
      <c r="B40" s="41" t="s">
        <v>276</v>
      </c>
      <c r="C40" s="41" t="s">
        <v>307</v>
      </c>
      <c r="D40" s="41" t="s">
        <v>342</v>
      </c>
      <c r="E40" s="41" t="s">
        <v>377</v>
      </c>
      <c r="F40" s="41" t="s">
        <v>411</v>
      </c>
      <c r="G40" s="41" t="s">
        <v>446</v>
      </c>
      <c r="H40" s="41" t="s">
        <v>480</v>
      </c>
      <c r="I40" s="41" t="s">
        <v>515</v>
      </c>
      <c r="J40" s="41" t="s">
        <v>549</v>
      </c>
      <c r="K40" s="41" t="s">
        <v>584</v>
      </c>
      <c r="L40" s="41" t="s">
        <v>617</v>
      </c>
      <c r="M40" s="41" t="s">
        <v>651</v>
      </c>
      <c r="N40" s="42" t="str">
        <f>IF(IF(Bilgi!$B$5="","",IF(Bilgi!$B$5="Okul Öncesi",Sayfa2!A39,IF(Bilgi!$B$5="1. Sınıf",Sayfa2!B39,IF(Bilgi!$B$5="2. Sınıf",Sayfa2!C39,IF(Bilgi!$B$5="3. Sınıf",Sayfa2!D39,IF(Bilgi!$B$5="4. Sınıf",Sayfa2!E39,IF(Bilgi!$B$5="5. Sınıf",Sayfa2!F39,IF(Bilgi!$B$5="6. Sınıf",Sayfa2!G39,IF(Bilgi!$B$5="7. Sınıf",Sayfa2!H39,IF(Bilgi!$B$5="8. Sınıf",Sayfa2!I39,IF(Bilgi!$B$5="9. Sınıf",Sayfa2!J39,IF(Bilgi!$B$5="10. Sınıf",Sayfa2!K39,IF(Bilgi!$B$5="11. Sınıf",Sayfa2!L39,IF(Bilgi!$B$5="12. Sınıf",Sayfa2!M39,IF(Bilgi!$B$5="9. Sınıf ÖEMO",Sayfa2!O39,IF(Bilgi!$B$5="10. Sınıf ÖEMO",Sayfa2!P39,IF(Bilgi!$B$5="11. Sınıf ÖEMO",Sayfa2!Q39,IF(Bilgi!$B$5="12. Sınıf ÖEMO",Sayfa2!R39,"Lütfen Bilgi Sayfasından Sınıf Seçimi Yapınız"))))))))))))))))))=0,"",(IF(Bilgi!$B$5="","",IF(Bilgi!$B$5="Okul Öncesi",Sayfa2!A39,IF(Bilgi!$B$5="1. Sınıf",Sayfa2!B39,IF(Bilgi!$B$5="2. Sınıf",Sayfa2!C39,IF(Bilgi!$B$5="3. Sınıf",Sayfa2!D39,IF(Bilgi!$B$5="4. Sınıf",Sayfa2!E39,IF(Bilgi!$B$5="5. Sınıf",Sayfa2!F39,IF(Bilgi!$B$5="6. Sınıf",Sayfa2!G39,IF(Bilgi!$B$5="7. Sınıf",Sayfa2!H39,IF(Bilgi!$B$5="8. Sınıf",Sayfa2!I39,IF(Bilgi!$B$5="9. Sınıf",Sayfa2!J39,IF(Bilgi!$B$5="10. Sınıf",Sayfa2!K39,IF(Bilgi!$B$5="11. Sınıf",Sayfa2!L39,IF(Bilgi!$B$5="12. Sınıf",Sayfa2!M39,IF(Bilgi!$B$5="9. Sınıf ÖEMO",Sayfa2!O39,IF(Bilgi!$B$5="10. Sınıf ÖEMO",Sayfa2!P39,IF(Bilgi!$B$5="11. Sınıf ÖEMO",Sayfa2!Q39,IF(Bilgi!$B$5="12. Sınıf ÖEMO",Sayfa2!R39,"Lütfen Bilgi Sayfasından Sınıf Seçimi Yapınız"))))))))))))))))))))</f>
        <v>21- İyilik hâli (iyi hâlde olmak) için beslenme, temizlik, uyku, dinlenme ve fiziksel egzersizin önemini fark eder.</v>
      </c>
      <c r="O40" s="41" t="s">
        <v>673</v>
      </c>
      <c r="P40" s="41" t="s">
        <v>691</v>
      </c>
      <c r="Q40" s="41" t="s">
        <v>705</v>
      </c>
      <c r="R40" s="41" t="s">
        <v>714</v>
      </c>
      <c r="S40" s="60"/>
    </row>
    <row r="41" spans="1:19">
      <c r="A41" s="41" t="s">
        <v>228</v>
      </c>
      <c r="B41" s="41" t="s">
        <v>228</v>
      </c>
      <c r="C41" s="41" t="s">
        <v>308</v>
      </c>
      <c r="D41" s="41" t="s">
        <v>343</v>
      </c>
      <c r="E41" s="41" t="s">
        <v>378</v>
      </c>
      <c r="F41" s="41" t="s">
        <v>412</v>
      </c>
      <c r="G41" s="41" t="s">
        <v>447</v>
      </c>
      <c r="H41" s="41" t="s">
        <v>481</v>
      </c>
      <c r="I41" s="41" t="s">
        <v>516</v>
      </c>
      <c r="J41" s="41" t="s">
        <v>550</v>
      </c>
      <c r="K41" s="41" t="s">
        <v>585</v>
      </c>
      <c r="L41" s="41" t="s">
        <v>618</v>
      </c>
      <c r="M41" s="41" t="s">
        <v>652</v>
      </c>
      <c r="N41" s="42" t="str">
        <f>IF(IF(Bilgi!$B$5="","",IF(Bilgi!$B$5="Okul Öncesi",Sayfa2!A40,IF(Bilgi!$B$5="1. Sınıf",Sayfa2!B40,IF(Bilgi!$B$5="2. Sınıf",Sayfa2!C40,IF(Bilgi!$B$5="3. Sınıf",Sayfa2!D40,IF(Bilgi!$B$5="4. Sınıf",Sayfa2!E40,IF(Bilgi!$B$5="5. Sınıf",Sayfa2!F40,IF(Bilgi!$B$5="6. Sınıf",Sayfa2!G40,IF(Bilgi!$B$5="7. Sınıf",Sayfa2!H40,IF(Bilgi!$B$5="8. Sınıf",Sayfa2!I40,IF(Bilgi!$B$5="9. Sınıf",Sayfa2!J40,IF(Bilgi!$B$5="10. Sınıf",Sayfa2!K40,IF(Bilgi!$B$5="11. Sınıf",Sayfa2!L40,IF(Bilgi!$B$5="12. Sınıf",Sayfa2!M40,IF(Bilgi!$B$5="9. Sınıf ÖEMO",Sayfa2!O40,IF(Bilgi!$B$5="10. Sınıf ÖEMO",Sayfa2!P40,IF(Bilgi!$B$5="11. Sınıf ÖEMO",Sayfa2!Q40,IF(Bilgi!$B$5="12. Sınıf ÖEMO",Sayfa2!R40,"Lütfen Bilgi Sayfasından Sınıf Seçimi Yapınız"))))))))))))))))))=0,"",(IF(Bilgi!$B$5="","",IF(Bilgi!$B$5="Okul Öncesi",Sayfa2!A40,IF(Bilgi!$B$5="1. Sınıf",Sayfa2!B40,IF(Bilgi!$B$5="2. Sınıf",Sayfa2!C40,IF(Bilgi!$B$5="3. Sınıf",Sayfa2!D40,IF(Bilgi!$B$5="4. Sınıf",Sayfa2!E40,IF(Bilgi!$B$5="5. Sınıf",Sayfa2!F40,IF(Bilgi!$B$5="6. Sınıf",Sayfa2!G40,IF(Bilgi!$B$5="7. Sınıf",Sayfa2!H40,IF(Bilgi!$B$5="8. Sınıf",Sayfa2!I40,IF(Bilgi!$B$5="9. Sınıf",Sayfa2!J40,IF(Bilgi!$B$5="10. Sınıf",Sayfa2!K40,IF(Bilgi!$B$5="11. Sınıf",Sayfa2!L40,IF(Bilgi!$B$5="12. Sınıf",Sayfa2!M40,IF(Bilgi!$B$5="9. Sınıf ÖEMO",Sayfa2!O40,IF(Bilgi!$B$5="10. Sınıf ÖEMO",Sayfa2!P40,IF(Bilgi!$B$5="11. Sınıf ÖEMO",Sayfa2!Q40,IF(Bilgi!$B$5="12. Sınıf ÖEMO",Sayfa2!R40,"Lütfen Bilgi Sayfasından Sınıf Seçimi Yapınız"))))))))))))))))))))</f>
        <v>22- İyilik hâli (iyi hâlde olmak) için beslenme, temizlik, uyku, dinlenme ve fiziksel egzersizin önemini fark eder.</v>
      </c>
      <c r="O41" s="41" t="s">
        <v>725</v>
      </c>
      <c r="P41" s="41" t="s">
        <v>725</v>
      </c>
      <c r="Q41" s="41" t="s">
        <v>725</v>
      </c>
      <c r="R41" s="41" t="s">
        <v>725</v>
      </c>
      <c r="S41" s="60"/>
    </row>
    <row r="42" spans="1:19">
      <c r="A42" s="41" t="s">
        <v>230</v>
      </c>
      <c r="B42" s="41" t="s">
        <v>230</v>
      </c>
      <c r="C42" s="41" t="s">
        <v>309</v>
      </c>
      <c r="D42" s="41" t="s">
        <v>344</v>
      </c>
      <c r="E42" s="41" t="s">
        <v>379</v>
      </c>
      <c r="F42" s="41" t="s">
        <v>413</v>
      </c>
      <c r="G42" s="41" t="s">
        <v>448</v>
      </c>
      <c r="H42" s="41" t="s">
        <v>482</v>
      </c>
      <c r="I42" s="41" t="s">
        <v>517</v>
      </c>
      <c r="J42" s="41" t="s">
        <v>551</v>
      </c>
      <c r="K42" s="41" t="s">
        <v>517</v>
      </c>
      <c r="L42" s="41" t="s">
        <v>619</v>
      </c>
      <c r="M42" s="41" t="s">
        <v>653</v>
      </c>
      <c r="N42" s="42" t="str">
        <f>IF(IF(Bilgi!$B$5="","",IF(Bilgi!$B$5="Okul Öncesi",Sayfa2!A41,IF(Bilgi!$B$5="1. Sınıf",Sayfa2!B41,IF(Bilgi!$B$5="2. Sınıf",Sayfa2!C41,IF(Bilgi!$B$5="3. Sınıf",Sayfa2!D41,IF(Bilgi!$B$5="4. Sınıf",Sayfa2!E41,IF(Bilgi!$B$5="5. Sınıf",Sayfa2!F41,IF(Bilgi!$B$5="6. Sınıf",Sayfa2!G41,IF(Bilgi!$B$5="7. Sınıf",Sayfa2!H41,IF(Bilgi!$B$5="8. Sınıf",Sayfa2!I41,IF(Bilgi!$B$5="9. Sınıf",Sayfa2!J41,IF(Bilgi!$B$5="10. Sınıf",Sayfa2!K41,IF(Bilgi!$B$5="11. Sınıf",Sayfa2!L41,IF(Bilgi!$B$5="12. Sınıf",Sayfa2!M41,IF(Bilgi!$B$5="9. Sınıf ÖEMO",Sayfa2!O41,IF(Bilgi!$B$5="10. Sınıf ÖEMO",Sayfa2!P41,IF(Bilgi!$B$5="11. Sınıf ÖEMO",Sayfa2!Q41,IF(Bilgi!$B$5="12. Sınıf ÖEMO",Sayfa2!R41,"Lütfen Bilgi Sayfasından Sınıf Seçimi Yapınız"))))))))))))))))))=0,"",(IF(Bilgi!$B$5="","",IF(Bilgi!$B$5="Okul Öncesi",Sayfa2!A41,IF(Bilgi!$B$5="1. Sınıf",Sayfa2!B41,IF(Bilgi!$B$5="2. Sınıf",Sayfa2!C41,IF(Bilgi!$B$5="3. Sınıf",Sayfa2!D41,IF(Bilgi!$B$5="4. Sınıf",Sayfa2!E41,IF(Bilgi!$B$5="5. Sınıf",Sayfa2!F41,IF(Bilgi!$B$5="6. Sınıf",Sayfa2!G41,IF(Bilgi!$B$5="7. Sınıf",Sayfa2!H41,IF(Bilgi!$B$5="8. Sınıf",Sayfa2!I41,IF(Bilgi!$B$5="9. Sınıf",Sayfa2!J41,IF(Bilgi!$B$5="10. Sınıf",Sayfa2!K41,IF(Bilgi!$B$5="11. Sınıf",Sayfa2!L41,IF(Bilgi!$B$5="12. Sınıf",Sayfa2!M41,IF(Bilgi!$B$5="9. Sınıf ÖEMO",Sayfa2!O41,IF(Bilgi!$B$5="10. Sınıf ÖEMO",Sayfa2!P41,IF(Bilgi!$B$5="11. Sınıf ÖEMO",Sayfa2!Q41,IF(Bilgi!$B$5="12. Sınıf ÖEMO",Sayfa2!R41,"Lütfen Bilgi Sayfasından Sınıf Seçimi Yapınız"))))))))))))))))))))</f>
        <v>23- Okulunun ve sınıfının bir üyesi olduğunu fark eder.</v>
      </c>
      <c r="O42" s="41" t="s">
        <v>678</v>
      </c>
      <c r="P42" s="41" t="s">
        <v>692</v>
      </c>
      <c r="Q42" s="41" t="s">
        <v>706</v>
      </c>
      <c r="R42" s="41" t="s">
        <v>715</v>
      </c>
      <c r="S42" s="60"/>
    </row>
    <row r="43" spans="1:19">
      <c r="A43" s="41" t="s">
        <v>247</v>
      </c>
      <c r="B43" s="41" t="s">
        <v>277</v>
      </c>
      <c r="C43" s="41" t="s">
        <v>310</v>
      </c>
      <c r="D43" s="41" t="s">
        <v>345</v>
      </c>
      <c r="E43" s="41" t="s">
        <v>380</v>
      </c>
      <c r="F43" s="41" t="s">
        <v>414</v>
      </c>
      <c r="G43" s="41" t="s">
        <v>449</v>
      </c>
      <c r="H43" s="41" t="s">
        <v>483</v>
      </c>
      <c r="I43" s="41" t="s">
        <v>518</v>
      </c>
      <c r="J43" s="41" t="s">
        <v>552</v>
      </c>
      <c r="K43" s="41" t="s">
        <v>586</v>
      </c>
      <c r="L43" s="41" t="s">
        <v>620</v>
      </c>
      <c r="M43" s="41" t="s">
        <v>654</v>
      </c>
      <c r="N43" s="42" t="str">
        <f>IF(IF(Bilgi!$B$5="","",IF(Bilgi!$B$5="Okul Öncesi",Sayfa2!A42,IF(Bilgi!$B$5="1. Sınıf",Sayfa2!B42,IF(Bilgi!$B$5="2. Sınıf",Sayfa2!C42,IF(Bilgi!$B$5="3. Sınıf",Sayfa2!D42,IF(Bilgi!$B$5="4. Sınıf",Sayfa2!E42,IF(Bilgi!$B$5="5. Sınıf",Sayfa2!F42,IF(Bilgi!$B$5="6. Sınıf",Sayfa2!G42,IF(Bilgi!$B$5="7. Sınıf",Sayfa2!H42,IF(Bilgi!$B$5="8. Sınıf",Sayfa2!I42,IF(Bilgi!$B$5="9. Sınıf",Sayfa2!J42,IF(Bilgi!$B$5="10. Sınıf",Sayfa2!K42,IF(Bilgi!$B$5="11. Sınıf",Sayfa2!L42,IF(Bilgi!$B$5="12. Sınıf",Sayfa2!M42,IF(Bilgi!$B$5="9. Sınıf ÖEMO",Sayfa2!O42,IF(Bilgi!$B$5="10. Sınıf ÖEMO",Sayfa2!P42,IF(Bilgi!$B$5="11. Sınıf ÖEMO",Sayfa2!Q42,IF(Bilgi!$B$5="12. Sınıf ÖEMO",Sayfa2!R42,"Lütfen Bilgi Sayfasından Sınıf Seçimi Yapınız"))))))))))))))))))=0,"",(IF(Bilgi!$B$5="","",IF(Bilgi!$B$5="Okul Öncesi",Sayfa2!A42,IF(Bilgi!$B$5="1. Sınıf",Sayfa2!B42,IF(Bilgi!$B$5="2. Sınıf",Sayfa2!C42,IF(Bilgi!$B$5="3. Sınıf",Sayfa2!D42,IF(Bilgi!$B$5="4. Sınıf",Sayfa2!E42,IF(Bilgi!$B$5="5. Sınıf",Sayfa2!F42,IF(Bilgi!$B$5="6. Sınıf",Sayfa2!G42,IF(Bilgi!$B$5="7. Sınıf",Sayfa2!H42,IF(Bilgi!$B$5="8. Sınıf",Sayfa2!I42,IF(Bilgi!$B$5="9. Sınıf",Sayfa2!J42,IF(Bilgi!$B$5="10. Sınıf",Sayfa2!K42,IF(Bilgi!$B$5="11. Sınıf",Sayfa2!L42,IF(Bilgi!$B$5="12. Sınıf",Sayfa2!M42,IF(Bilgi!$B$5="9. Sınıf ÖEMO",Sayfa2!O42,IF(Bilgi!$B$5="10. Sınıf ÖEMO",Sayfa2!P42,IF(Bilgi!$B$5="11. Sınıf ÖEMO",Sayfa2!Q42,IF(Bilgi!$B$5="12. Sınıf ÖEMO",Sayfa2!R42,"Lütfen Bilgi Sayfasından Sınıf Seçimi Yapınız"))))))))))))))))))))</f>
        <v>24- Bireysel ve grupla çalışır.</v>
      </c>
      <c r="O43" s="41" t="s">
        <v>725</v>
      </c>
      <c r="P43" s="41" t="s">
        <v>725</v>
      </c>
      <c r="Q43" s="41" t="s">
        <v>725</v>
      </c>
      <c r="R43" s="41" t="s">
        <v>725</v>
      </c>
      <c r="S43" s="60"/>
    </row>
    <row r="44" spans="1:19">
      <c r="A44" s="41" t="s">
        <v>248</v>
      </c>
      <c r="B44" s="41" t="s">
        <v>278</v>
      </c>
      <c r="C44" s="41" t="s">
        <v>311</v>
      </c>
      <c r="D44" s="41" t="s">
        <v>346</v>
      </c>
      <c r="E44" s="41" t="s">
        <v>381</v>
      </c>
      <c r="F44" s="41" t="s">
        <v>415</v>
      </c>
      <c r="G44" s="41" t="s">
        <v>450</v>
      </c>
      <c r="H44" s="41" t="s">
        <v>484</v>
      </c>
      <c r="I44" s="41" t="s">
        <v>519</v>
      </c>
      <c r="J44" s="41" t="s">
        <v>553</v>
      </c>
      <c r="K44" s="41" t="s">
        <v>587</v>
      </c>
      <c r="L44" s="41" t="s">
        <v>621</v>
      </c>
      <c r="M44" s="41" t="s">
        <v>655</v>
      </c>
      <c r="N44" s="42" t="str">
        <f>IF(IF(Bilgi!$B$5="","",IF(Bilgi!$B$5="Okul Öncesi",Sayfa2!A43,IF(Bilgi!$B$5="1. Sınıf",Sayfa2!B43,IF(Bilgi!$B$5="2. Sınıf",Sayfa2!C43,IF(Bilgi!$B$5="3. Sınıf",Sayfa2!D43,IF(Bilgi!$B$5="4. Sınıf",Sayfa2!E43,IF(Bilgi!$B$5="5. Sınıf",Sayfa2!F43,IF(Bilgi!$B$5="6. Sınıf",Sayfa2!G43,IF(Bilgi!$B$5="7. Sınıf",Sayfa2!H43,IF(Bilgi!$B$5="8. Sınıf",Sayfa2!I43,IF(Bilgi!$B$5="9. Sınıf",Sayfa2!J43,IF(Bilgi!$B$5="10. Sınıf",Sayfa2!K43,IF(Bilgi!$B$5="11. Sınıf",Sayfa2!L43,IF(Bilgi!$B$5="12. Sınıf",Sayfa2!M43,IF(Bilgi!$B$5="9. Sınıf ÖEMO",Sayfa2!O43,IF(Bilgi!$B$5="10. Sınıf ÖEMO",Sayfa2!P43,IF(Bilgi!$B$5="11. Sınıf ÖEMO",Sayfa2!Q43,IF(Bilgi!$B$5="12. Sınıf ÖEMO",Sayfa2!R43,"Lütfen Bilgi Sayfasından Sınıf Seçimi Yapınız"))))))))))))))))))=0,"",(IF(Bilgi!$B$5="","",IF(Bilgi!$B$5="Okul Öncesi",Sayfa2!A43,IF(Bilgi!$B$5="1. Sınıf",Sayfa2!B43,IF(Bilgi!$B$5="2. Sınıf",Sayfa2!C43,IF(Bilgi!$B$5="3. Sınıf",Sayfa2!D43,IF(Bilgi!$B$5="4. Sınıf",Sayfa2!E43,IF(Bilgi!$B$5="5. Sınıf",Sayfa2!F43,IF(Bilgi!$B$5="6. Sınıf",Sayfa2!G43,IF(Bilgi!$B$5="7. Sınıf",Sayfa2!H43,IF(Bilgi!$B$5="8. Sınıf",Sayfa2!I43,IF(Bilgi!$B$5="9. Sınıf",Sayfa2!J43,IF(Bilgi!$B$5="10. Sınıf",Sayfa2!K43,IF(Bilgi!$B$5="11. Sınıf",Sayfa2!L43,IF(Bilgi!$B$5="12. Sınıf",Sayfa2!M43,IF(Bilgi!$B$5="9. Sınıf ÖEMO",Sayfa2!O43,IF(Bilgi!$B$5="10. Sınıf ÖEMO",Sayfa2!P43,IF(Bilgi!$B$5="11. Sınıf ÖEMO",Sayfa2!Q43,IF(Bilgi!$B$5="12. Sınıf ÖEMO",Sayfa2!R43,"Lütfen Bilgi Sayfasından Sınıf Seçimi Yapınız"))))))))))))))))))))</f>
        <v>25- Sözel, görsel ve yazılı yönergeleri izler.</v>
      </c>
      <c r="O44" s="41"/>
      <c r="P44" s="41"/>
      <c r="Q44" s="41"/>
      <c r="R44" s="41"/>
      <c r="S44" s="60"/>
    </row>
    <row r="45" spans="1:19">
      <c r="A45" s="41" t="s">
        <v>238</v>
      </c>
      <c r="B45" s="41" t="s">
        <v>279</v>
      </c>
      <c r="C45" s="41" t="s">
        <v>312</v>
      </c>
      <c r="D45" s="41" t="s">
        <v>347</v>
      </c>
      <c r="E45" s="41" t="s">
        <v>382</v>
      </c>
      <c r="F45" s="41" t="s">
        <v>416</v>
      </c>
      <c r="G45" s="41" t="s">
        <v>451</v>
      </c>
      <c r="H45" s="41" t="s">
        <v>485</v>
      </c>
      <c r="I45" s="41" t="s">
        <v>520</v>
      </c>
      <c r="J45" s="41" t="s">
        <v>554</v>
      </c>
      <c r="K45" s="41" t="s">
        <v>588</v>
      </c>
      <c r="L45" s="41" t="s">
        <v>622</v>
      </c>
      <c r="M45" s="41" t="s">
        <v>656</v>
      </c>
      <c r="N45" s="42" t="str">
        <f>IF(IF(Bilgi!$B$5="","",IF(Bilgi!$B$5="Okul Öncesi",Sayfa2!A44,IF(Bilgi!$B$5="1. Sınıf",Sayfa2!B44,IF(Bilgi!$B$5="2. Sınıf",Sayfa2!C44,IF(Bilgi!$B$5="3. Sınıf",Sayfa2!D44,IF(Bilgi!$B$5="4. Sınıf",Sayfa2!E44,IF(Bilgi!$B$5="5. Sınıf",Sayfa2!F44,IF(Bilgi!$B$5="6. Sınıf",Sayfa2!G44,IF(Bilgi!$B$5="7. Sınıf",Sayfa2!H44,IF(Bilgi!$B$5="8. Sınıf",Sayfa2!I44,IF(Bilgi!$B$5="9. Sınıf",Sayfa2!J44,IF(Bilgi!$B$5="10. Sınıf",Sayfa2!K44,IF(Bilgi!$B$5="11. Sınıf",Sayfa2!L44,IF(Bilgi!$B$5="12. Sınıf",Sayfa2!M44,IF(Bilgi!$B$5="9. Sınıf ÖEMO",Sayfa2!O44,IF(Bilgi!$B$5="10. Sınıf ÖEMO",Sayfa2!P44,IF(Bilgi!$B$5="11. Sınıf ÖEMO",Sayfa2!Q44,IF(Bilgi!$B$5="12. Sınıf ÖEMO",Sayfa2!R44,"Lütfen Bilgi Sayfasından Sınıf Seçimi Yapınız"))))))))))))))))))=0,"",(IF(Bilgi!$B$5="","",IF(Bilgi!$B$5="Okul Öncesi",Sayfa2!A44,IF(Bilgi!$B$5="1. Sınıf",Sayfa2!B44,IF(Bilgi!$B$5="2. Sınıf",Sayfa2!C44,IF(Bilgi!$B$5="3. Sınıf",Sayfa2!D44,IF(Bilgi!$B$5="4. Sınıf",Sayfa2!E44,IF(Bilgi!$B$5="5. Sınıf",Sayfa2!F44,IF(Bilgi!$B$5="6. Sınıf",Sayfa2!G44,IF(Bilgi!$B$5="7. Sınıf",Sayfa2!H44,IF(Bilgi!$B$5="8. Sınıf",Sayfa2!I44,IF(Bilgi!$B$5="9. Sınıf",Sayfa2!J44,IF(Bilgi!$B$5="10. Sınıf",Sayfa2!K44,IF(Bilgi!$B$5="11. Sınıf",Sayfa2!L44,IF(Bilgi!$B$5="12. Sınıf",Sayfa2!M44,IF(Bilgi!$B$5="9. Sınıf ÖEMO",Sayfa2!O44,IF(Bilgi!$B$5="10. Sınıf ÖEMO",Sayfa2!P44,IF(Bilgi!$B$5="11. Sınıf ÖEMO",Sayfa2!Q44,IF(Bilgi!$B$5="12. Sınıf ÖEMO",Sayfa2!R44,"Lütfen Bilgi Sayfasından Sınıf Seçimi Yapınız"))))))))))))))))))))</f>
        <v>26- Eğitsel etkinliklerde yönergeleri izler.</v>
      </c>
      <c r="O45" s="41" t="s">
        <v>679</v>
      </c>
      <c r="P45" s="41" t="s">
        <v>693</v>
      </c>
      <c r="Q45" s="41" t="s">
        <v>707</v>
      </c>
      <c r="R45" s="41" t="s">
        <v>716</v>
      </c>
      <c r="S45" s="60"/>
    </row>
    <row r="46" spans="1:19">
      <c r="A46" s="41" t="s">
        <v>231</v>
      </c>
      <c r="B46" s="41" t="s">
        <v>280</v>
      </c>
      <c r="C46" s="41" t="s">
        <v>313</v>
      </c>
      <c r="D46" s="41" t="s">
        <v>348</v>
      </c>
      <c r="E46" s="41" t="s">
        <v>383</v>
      </c>
      <c r="F46" s="41" t="s">
        <v>417</v>
      </c>
      <c r="G46" s="41" t="s">
        <v>452</v>
      </c>
      <c r="H46" s="41" t="s">
        <v>486</v>
      </c>
      <c r="I46" s="41" t="s">
        <v>521</v>
      </c>
      <c r="J46" s="41" t="s">
        <v>555</v>
      </c>
      <c r="K46" s="41" t="s">
        <v>589</v>
      </c>
      <c r="L46" s="41" t="s">
        <v>623</v>
      </c>
      <c r="M46" s="41" t="s">
        <v>657</v>
      </c>
      <c r="N46" s="42" t="str">
        <f>IF(IF(Bilgi!$B$5="","",IF(Bilgi!$B$5="Okul Öncesi",Sayfa2!A45,IF(Bilgi!$B$5="1. Sınıf",Sayfa2!B45,IF(Bilgi!$B$5="2. Sınıf",Sayfa2!C45,IF(Bilgi!$B$5="3. Sınıf",Sayfa2!D45,IF(Bilgi!$B$5="4. Sınıf",Sayfa2!E45,IF(Bilgi!$B$5="5. Sınıf",Sayfa2!F45,IF(Bilgi!$B$5="6. Sınıf",Sayfa2!G45,IF(Bilgi!$B$5="7. Sınıf",Sayfa2!H45,IF(Bilgi!$B$5="8. Sınıf",Sayfa2!I45,IF(Bilgi!$B$5="9. Sınıf",Sayfa2!J45,IF(Bilgi!$B$5="10. Sınıf",Sayfa2!K45,IF(Bilgi!$B$5="11. Sınıf",Sayfa2!L45,IF(Bilgi!$B$5="12. Sınıf",Sayfa2!M45,IF(Bilgi!$B$5="9. Sınıf ÖEMO",Sayfa2!O45,IF(Bilgi!$B$5="10. Sınıf ÖEMO",Sayfa2!P45,IF(Bilgi!$B$5="11. Sınıf ÖEMO",Sayfa2!Q45,IF(Bilgi!$B$5="12. Sınıf ÖEMO",Sayfa2!R45,"Lütfen Bilgi Sayfasından Sınıf Seçimi Yapınız"))))))))))))))))))=0,"",(IF(Bilgi!$B$5="","",IF(Bilgi!$B$5="Okul Öncesi",Sayfa2!A45,IF(Bilgi!$B$5="1. Sınıf",Sayfa2!B45,IF(Bilgi!$B$5="2. Sınıf",Sayfa2!C45,IF(Bilgi!$B$5="3. Sınıf",Sayfa2!D45,IF(Bilgi!$B$5="4. Sınıf",Sayfa2!E45,IF(Bilgi!$B$5="5. Sınıf",Sayfa2!F45,IF(Bilgi!$B$5="6. Sınıf",Sayfa2!G45,IF(Bilgi!$B$5="7. Sınıf",Sayfa2!H45,IF(Bilgi!$B$5="8. Sınıf",Sayfa2!I45,IF(Bilgi!$B$5="9. Sınıf",Sayfa2!J45,IF(Bilgi!$B$5="10. Sınıf",Sayfa2!K45,IF(Bilgi!$B$5="11. Sınıf",Sayfa2!L45,IF(Bilgi!$B$5="12. Sınıf",Sayfa2!M45,IF(Bilgi!$B$5="9. Sınıf ÖEMO",Sayfa2!O45,IF(Bilgi!$B$5="10. Sınıf ÖEMO",Sayfa2!P45,IF(Bilgi!$B$5="11. Sınıf ÖEMO",Sayfa2!Q45,IF(Bilgi!$B$5="12. Sınıf ÖEMO",Sayfa2!R45,"Lütfen Bilgi Sayfasından Sınıf Seçimi Yapınız"))))))))))))))))))))</f>
        <v>27- Kişisel güvenliği için “Hayır!” demenin gerekliliğini açıklar.</v>
      </c>
      <c r="O46" s="41" t="s">
        <v>725</v>
      </c>
      <c r="P46" s="41" t="s">
        <v>725</v>
      </c>
      <c r="Q46" s="41" t="s">
        <v>725</v>
      </c>
      <c r="R46" s="41" t="s">
        <v>725</v>
      </c>
      <c r="S46" s="60"/>
    </row>
    <row r="47" spans="1:19">
      <c r="A47" s="41" t="s">
        <v>239</v>
      </c>
      <c r="B47" s="41" t="s">
        <v>281</v>
      </c>
      <c r="C47" s="41" t="s">
        <v>314</v>
      </c>
      <c r="D47" s="41" t="s">
        <v>349</v>
      </c>
      <c r="E47" s="41" t="s">
        <v>384</v>
      </c>
      <c r="F47" s="41" t="s">
        <v>418</v>
      </c>
      <c r="G47" s="41" t="s">
        <v>453</v>
      </c>
      <c r="H47" s="41" t="s">
        <v>487</v>
      </c>
      <c r="I47" s="41" t="s">
        <v>522</v>
      </c>
      <c r="J47" s="41" t="s">
        <v>556</v>
      </c>
      <c r="K47" s="41" t="s">
        <v>590</v>
      </c>
      <c r="L47" s="41" t="s">
        <v>624</v>
      </c>
      <c r="M47" s="41" t="s">
        <v>658</v>
      </c>
      <c r="N47" s="42" t="str">
        <f>IF(IF(Bilgi!$B$5="","",IF(Bilgi!$B$5="Okul Öncesi",Sayfa2!A46,IF(Bilgi!$B$5="1. Sınıf",Sayfa2!B46,IF(Bilgi!$B$5="2. Sınıf",Sayfa2!C46,IF(Bilgi!$B$5="3. Sınıf",Sayfa2!D46,IF(Bilgi!$B$5="4. Sınıf",Sayfa2!E46,IF(Bilgi!$B$5="5. Sınıf",Sayfa2!F46,IF(Bilgi!$B$5="6. Sınıf",Sayfa2!G46,IF(Bilgi!$B$5="7. Sınıf",Sayfa2!H46,IF(Bilgi!$B$5="8. Sınıf",Sayfa2!I46,IF(Bilgi!$B$5="9. Sınıf",Sayfa2!J46,IF(Bilgi!$B$5="10. Sınıf",Sayfa2!K46,IF(Bilgi!$B$5="11. Sınıf",Sayfa2!L46,IF(Bilgi!$B$5="12. Sınıf",Sayfa2!M46,IF(Bilgi!$B$5="9. Sınıf ÖEMO",Sayfa2!O46,IF(Bilgi!$B$5="10. Sınıf ÖEMO",Sayfa2!P46,IF(Bilgi!$B$5="11. Sınıf ÖEMO",Sayfa2!Q46,IF(Bilgi!$B$5="12. Sınıf ÖEMO",Sayfa2!R46,"Lütfen Bilgi Sayfasından Sınıf Seçimi Yapınız"))))))))))))))))))=0,"",(IF(Bilgi!$B$5="","",IF(Bilgi!$B$5="Okul Öncesi",Sayfa2!A46,IF(Bilgi!$B$5="1. Sınıf",Sayfa2!B46,IF(Bilgi!$B$5="2. Sınıf",Sayfa2!C46,IF(Bilgi!$B$5="3. Sınıf",Sayfa2!D46,IF(Bilgi!$B$5="4. Sınıf",Sayfa2!E46,IF(Bilgi!$B$5="5. Sınıf",Sayfa2!F46,IF(Bilgi!$B$5="6. Sınıf",Sayfa2!G46,IF(Bilgi!$B$5="7. Sınıf",Sayfa2!H46,IF(Bilgi!$B$5="8. Sınıf",Sayfa2!I46,IF(Bilgi!$B$5="9. Sınıf",Sayfa2!J46,IF(Bilgi!$B$5="10. Sınıf",Sayfa2!K46,IF(Bilgi!$B$5="11. Sınıf",Sayfa2!L46,IF(Bilgi!$B$5="12. Sınıf",Sayfa2!M46,IF(Bilgi!$B$5="9. Sınıf ÖEMO",Sayfa2!O46,IF(Bilgi!$B$5="10. Sınıf ÖEMO",Sayfa2!P46,IF(Bilgi!$B$5="11. Sınıf ÖEMO",Sayfa2!Q46,IF(Bilgi!$B$5="12. Sınıf ÖEMO",Sayfa2!R46,"Lütfen Bilgi Sayfasından Sınıf Seçimi Yapınız"))))))))))))))))))))</f>
        <v>28- Kimden, nereden, ne zaman ve nasıl yardım isteyebileceğini bilir.</v>
      </c>
      <c r="O47" s="41" t="s">
        <v>680</v>
      </c>
      <c r="P47" s="41" t="s">
        <v>694</v>
      </c>
      <c r="Q47" s="41" t="s">
        <v>708</v>
      </c>
      <c r="R47" s="41" t="s">
        <v>717</v>
      </c>
      <c r="S47" s="60"/>
    </row>
    <row r="48" spans="1:19">
      <c r="A48" s="41" t="s">
        <v>240</v>
      </c>
      <c r="B48" s="41" t="s">
        <v>282</v>
      </c>
      <c r="C48" s="41" t="s">
        <v>315</v>
      </c>
      <c r="D48" s="41" t="s">
        <v>350</v>
      </c>
      <c r="E48" s="41" t="s">
        <v>385</v>
      </c>
      <c r="F48" s="41" t="s">
        <v>419</v>
      </c>
      <c r="G48" s="41" t="s">
        <v>454</v>
      </c>
      <c r="H48" s="41" t="s">
        <v>488</v>
      </c>
      <c r="I48" s="41" t="s">
        <v>523</v>
      </c>
      <c r="J48" s="41" t="s">
        <v>557</v>
      </c>
      <c r="K48" s="41" t="s">
        <v>591</v>
      </c>
      <c r="L48" s="41" t="s">
        <v>625</v>
      </c>
      <c r="M48" s="41" t="s">
        <v>659</v>
      </c>
      <c r="N48" s="42" t="str">
        <f>IF(IF(Bilgi!$B$5="","",IF(Bilgi!$B$5="Okul Öncesi",Sayfa2!A47,IF(Bilgi!$B$5="1. Sınıf",Sayfa2!B47,IF(Bilgi!$B$5="2. Sınıf",Sayfa2!C47,IF(Bilgi!$B$5="3. Sınıf",Sayfa2!D47,IF(Bilgi!$B$5="4. Sınıf",Sayfa2!E47,IF(Bilgi!$B$5="5. Sınıf",Sayfa2!F47,IF(Bilgi!$B$5="6. Sınıf",Sayfa2!G47,IF(Bilgi!$B$5="7. Sınıf",Sayfa2!H47,IF(Bilgi!$B$5="8. Sınıf",Sayfa2!I47,IF(Bilgi!$B$5="9. Sınıf",Sayfa2!J47,IF(Bilgi!$B$5="10. Sınıf",Sayfa2!K47,IF(Bilgi!$B$5="11. Sınıf",Sayfa2!L47,IF(Bilgi!$B$5="12. Sınıf",Sayfa2!M47,IF(Bilgi!$B$5="9. Sınıf ÖEMO",Sayfa2!O47,IF(Bilgi!$B$5="10. Sınıf ÖEMO",Sayfa2!P47,IF(Bilgi!$B$5="11. Sınıf ÖEMO",Sayfa2!Q47,IF(Bilgi!$B$5="12. Sınıf ÖEMO",Sayfa2!R47,"Lütfen Bilgi Sayfasından Sınıf Seçimi Yapınız"))))))))))))))))))=0,"",(IF(Bilgi!$B$5="","",IF(Bilgi!$B$5="Okul Öncesi",Sayfa2!A47,IF(Bilgi!$B$5="1. Sınıf",Sayfa2!B47,IF(Bilgi!$B$5="2. Sınıf",Sayfa2!C47,IF(Bilgi!$B$5="3. Sınıf",Sayfa2!D47,IF(Bilgi!$B$5="4. Sınıf",Sayfa2!E47,IF(Bilgi!$B$5="5. Sınıf",Sayfa2!F47,IF(Bilgi!$B$5="6. Sınıf",Sayfa2!G47,IF(Bilgi!$B$5="7. Sınıf",Sayfa2!H47,IF(Bilgi!$B$5="8. Sınıf",Sayfa2!I47,IF(Bilgi!$B$5="9. Sınıf",Sayfa2!J47,IF(Bilgi!$B$5="10. Sınıf",Sayfa2!K47,IF(Bilgi!$B$5="11. Sınıf",Sayfa2!L47,IF(Bilgi!$B$5="12. Sınıf",Sayfa2!M47,IF(Bilgi!$B$5="9. Sınıf ÖEMO",Sayfa2!O47,IF(Bilgi!$B$5="10. Sınıf ÖEMO",Sayfa2!P47,IF(Bilgi!$B$5="11. Sınıf ÖEMO",Sayfa2!Q47,IF(Bilgi!$B$5="12. Sınıf ÖEMO",Sayfa2!R47,"Lütfen Bilgi Sayfasından Sınıf Seçimi Yapınız"))))))))))))))))))))</f>
        <v>29- Yaşadığı çevreyi korur.</v>
      </c>
      <c r="O48" s="41" t="s">
        <v>681</v>
      </c>
      <c r="P48" s="41" t="s">
        <v>695</v>
      </c>
      <c r="Q48" s="41" t="s">
        <v>709</v>
      </c>
      <c r="R48" s="41" t="s">
        <v>718</v>
      </c>
      <c r="S48" s="60"/>
    </row>
    <row r="49" spans="1:19">
      <c r="A49" s="41" t="s">
        <v>249</v>
      </c>
      <c r="B49" s="41" t="s">
        <v>283</v>
      </c>
      <c r="C49" s="41" t="s">
        <v>316</v>
      </c>
      <c r="D49" s="41" t="s">
        <v>351</v>
      </c>
      <c r="E49" s="41" t="s">
        <v>386</v>
      </c>
      <c r="F49" s="41" t="s">
        <v>420</v>
      </c>
      <c r="G49" s="41" t="s">
        <v>455</v>
      </c>
      <c r="H49" s="41" t="s">
        <v>489</v>
      </c>
      <c r="I49" s="41" t="s">
        <v>524</v>
      </c>
      <c r="J49" s="41" t="s">
        <v>558</v>
      </c>
      <c r="K49" s="41" t="s">
        <v>592</v>
      </c>
      <c r="L49" s="41" t="s">
        <v>626</v>
      </c>
      <c r="M49" s="41" t="s">
        <v>660</v>
      </c>
      <c r="N49" s="42" t="str">
        <f>IF(IF(Bilgi!$B$5="","",IF(Bilgi!$B$5="Okul Öncesi",Sayfa2!A48,IF(Bilgi!$B$5="1. Sınıf",Sayfa2!B48,IF(Bilgi!$B$5="2. Sınıf",Sayfa2!C48,IF(Bilgi!$B$5="3. Sınıf",Sayfa2!D48,IF(Bilgi!$B$5="4. Sınıf",Sayfa2!E48,IF(Bilgi!$B$5="5. Sınıf",Sayfa2!F48,IF(Bilgi!$B$5="6. Sınıf",Sayfa2!G48,IF(Bilgi!$B$5="7. Sınıf",Sayfa2!H48,IF(Bilgi!$B$5="8. Sınıf",Sayfa2!I48,IF(Bilgi!$B$5="9. Sınıf",Sayfa2!J48,IF(Bilgi!$B$5="10. Sınıf",Sayfa2!K48,IF(Bilgi!$B$5="11. Sınıf",Sayfa2!L48,IF(Bilgi!$B$5="12. Sınıf",Sayfa2!M48,IF(Bilgi!$B$5="9. Sınıf ÖEMO",Sayfa2!O48,IF(Bilgi!$B$5="10. Sınıf ÖEMO",Sayfa2!P48,IF(Bilgi!$B$5="11. Sınıf ÖEMO",Sayfa2!Q48,IF(Bilgi!$B$5="12. Sınıf ÖEMO",Sayfa2!R48,"Lütfen Bilgi Sayfasından Sınıf Seçimi Yapınız"))))))))))))))))))=0,"",(IF(Bilgi!$B$5="","",IF(Bilgi!$B$5="Okul Öncesi",Sayfa2!A48,IF(Bilgi!$B$5="1. Sınıf",Sayfa2!B48,IF(Bilgi!$B$5="2. Sınıf",Sayfa2!C48,IF(Bilgi!$B$5="3. Sınıf",Sayfa2!D48,IF(Bilgi!$B$5="4. Sınıf",Sayfa2!E48,IF(Bilgi!$B$5="5. Sınıf",Sayfa2!F48,IF(Bilgi!$B$5="6. Sınıf",Sayfa2!G48,IF(Bilgi!$B$5="7. Sınıf",Sayfa2!H48,IF(Bilgi!$B$5="8. Sınıf",Sayfa2!I48,IF(Bilgi!$B$5="9. Sınıf",Sayfa2!J48,IF(Bilgi!$B$5="10. Sınıf",Sayfa2!K48,IF(Bilgi!$B$5="11. Sınıf",Sayfa2!L48,IF(Bilgi!$B$5="12. Sınıf",Sayfa2!M48,IF(Bilgi!$B$5="9. Sınıf ÖEMO",Sayfa2!O48,IF(Bilgi!$B$5="10. Sınıf ÖEMO",Sayfa2!P48,IF(Bilgi!$B$5="11. Sınıf ÖEMO",Sayfa2!Q48,IF(Bilgi!$B$5="12. Sınıf ÖEMO",Sayfa2!R48,"Lütfen Bilgi Sayfasından Sınıf Seçimi Yapınız"))))))))))))))))))))</f>
        <v>30- Oyun ve etkinliklerin amacının eğlenmek olduğunu fark eder.</v>
      </c>
      <c r="O49" s="41" t="s">
        <v>725</v>
      </c>
      <c r="P49" s="41" t="s">
        <v>725</v>
      </c>
      <c r="Q49" s="41" t="s">
        <v>725</v>
      </c>
      <c r="R49" s="41" t="s">
        <v>725</v>
      </c>
      <c r="S49" s="60"/>
    </row>
    <row r="50" spans="1:19">
      <c r="A50" s="41" t="s">
        <v>232</v>
      </c>
      <c r="B50" s="41" t="s">
        <v>284</v>
      </c>
      <c r="C50" s="41" t="s">
        <v>317</v>
      </c>
      <c r="D50" s="41" t="s">
        <v>352</v>
      </c>
      <c r="E50" s="41" t="s">
        <v>387</v>
      </c>
      <c r="F50" s="41" t="s">
        <v>421</v>
      </c>
      <c r="G50" s="41" t="s">
        <v>456</v>
      </c>
      <c r="H50" s="41" t="s">
        <v>490</v>
      </c>
      <c r="I50" s="41" t="s">
        <v>525</v>
      </c>
      <c r="J50" s="41" t="s">
        <v>559</v>
      </c>
      <c r="K50" s="41" t="s">
        <v>421</v>
      </c>
      <c r="L50" s="41" t="s">
        <v>627</v>
      </c>
      <c r="M50" s="41" t="s">
        <v>661</v>
      </c>
      <c r="N50" s="42" t="str">
        <f>IF(IF(Bilgi!$B$5="","",IF(Bilgi!$B$5="Okul Öncesi",Sayfa2!A49,IF(Bilgi!$B$5="1. Sınıf",Sayfa2!B49,IF(Bilgi!$B$5="2. Sınıf",Sayfa2!C49,IF(Bilgi!$B$5="3. Sınıf",Sayfa2!D49,IF(Bilgi!$B$5="4. Sınıf",Sayfa2!E49,IF(Bilgi!$B$5="5. Sınıf",Sayfa2!F49,IF(Bilgi!$B$5="6. Sınıf",Sayfa2!G49,IF(Bilgi!$B$5="7. Sınıf",Sayfa2!H49,IF(Bilgi!$B$5="8. Sınıf",Sayfa2!I49,IF(Bilgi!$B$5="9. Sınıf",Sayfa2!J49,IF(Bilgi!$B$5="10. Sınıf",Sayfa2!K49,IF(Bilgi!$B$5="11. Sınıf",Sayfa2!L49,IF(Bilgi!$B$5="12. Sınıf",Sayfa2!M49,IF(Bilgi!$B$5="9. Sınıf ÖEMO",Sayfa2!O49,IF(Bilgi!$B$5="10. Sınıf ÖEMO",Sayfa2!P49,IF(Bilgi!$B$5="11. Sınıf ÖEMO",Sayfa2!Q49,IF(Bilgi!$B$5="12. Sınıf ÖEMO",Sayfa2!R49,"Lütfen Bilgi Sayfasından Sınıf Seçimi Yapınız"))))))))))))))))))=0,"",(IF(Bilgi!$B$5="","",IF(Bilgi!$B$5="Okul Öncesi",Sayfa2!A49,IF(Bilgi!$B$5="1. Sınıf",Sayfa2!B49,IF(Bilgi!$B$5="2. Sınıf",Sayfa2!C49,IF(Bilgi!$B$5="3. Sınıf",Sayfa2!D49,IF(Bilgi!$B$5="4. Sınıf",Sayfa2!E49,IF(Bilgi!$B$5="5. Sınıf",Sayfa2!F49,IF(Bilgi!$B$5="6. Sınıf",Sayfa2!G49,IF(Bilgi!$B$5="7. Sınıf",Sayfa2!H49,IF(Bilgi!$B$5="8. Sınıf",Sayfa2!I49,IF(Bilgi!$B$5="9. Sınıf",Sayfa2!J49,IF(Bilgi!$B$5="10. Sınıf",Sayfa2!K49,IF(Bilgi!$B$5="11. Sınıf",Sayfa2!L49,IF(Bilgi!$B$5="12. Sınıf",Sayfa2!M49,IF(Bilgi!$B$5="9. Sınıf ÖEMO",Sayfa2!O49,IF(Bilgi!$B$5="10. Sınıf ÖEMO",Sayfa2!P49,IF(Bilgi!$B$5="11. Sınıf ÖEMO",Sayfa2!Q49,IF(Bilgi!$B$5="12. Sınıf ÖEMO",Sayfa2!R49,"Lütfen Bilgi Sayfasından Sınıf Seçimi Yapınız"))))))))))))))))))))</f>
        <v>31- Eğitsel etkinliklerdeki başarısızlıkların öğrenme sürecinin bir parçası olduğunu kabul eder.</v>
      </c>
      <c r="O50" s="41" t="s">
        <v>682</v>
      </c>
      <c r="P50" s="41" t="s">
        <v>696</v>
      </c>
      <c r="Q50" s="41"/>
      <c r="R50" s="41"/>
      <c r="S50" s="60"/>
    </row>
    <row r="51" spans="1:19">
      <c r="A51" s="41" t="s">
        <v>235</v>
      </c>
      <c r="B51" s="41" t="s">
        <v>235</v>
      </c>
      <c r="C51" s="41" t="s">
        <v>318</v>
      </c>
      <c r="D51" s="41" t="s">
        <v>353</v>
      </c>
      <c r="E51" s="41" t="s">
        <v>388</v>
      </c>
      <c r="F51" s="41" t="s">
        <v>422</v>
      </c>
      <c r="G51" s="41" t="s">
        <v>457</v>
      </c>
      <c r="H51" s="41" t="s">
        <v>491</v>
      </c>
      <c r="I51" s="41" t="s">
        <v>526</v>
      </c>
      <c r="J51" s="41" t="s">
        <v>560</v>
      </c>
      <c r="K51" s="41" t="s">
        <v>593</v>
      </c>
      <c r="L51" s="41" t="s">
        <v>628</v>
      </c>
      <c r="M51" s="41" t="s">
        <v>662</v>
      </c>
      <c r="N51" s="42" t="str">
        <f>IF(IF(Bilgi!$B$5="","",IF(Bilgi!$B$5="Okul Öncesi",Sayfa2!A50,IF(Bilgi!$B$5="1. Sınıf",Sayfa2!B50,IF(Bilgi!$B$5="2. Sınıf",Sayfa2!C50,IF(Bilgi!$B$5="3. Sınıf",Sayfa2!D50,IF(Bilgi!$B$5="4. Sınıf",Sayfa2!E50,IF(Bilgi!$B$5="5. Sınıf",Sayfa2!F50,IF(Bilgi!$B$5="6. Sınıf",Sayfa2!G50,IF(Bilgi!$B$5="7. Sınıf",Sayfa2!H50,IF(Bilgi!$B$5="8. Sınıf",Sayfa2!I50,IF(Bilgi!$B$5="9. Sınıf",Sayfa2!J50,IF(Bilgi!$B$5="10. Sınıf",Sayfa2!K50,IF(Bilgi!$B$5="11. Sınıf",Sayfa2!L50,IF(Bilgi!$B$5="12. Sınıf",Sayfa2!M50,IF(Bilgi!$B$5="9. Sınıf ÖEMO",Sayfa2!O50,IF(Bilgi!$B$5="10. Sınıf ÖEMO",Sayfa2!P50,IF(Bilgi!$B$5="11. Sınıf ÖEMO",Sayfa2!Q50,IF(Bilgi!$B$5="12. Sınıf ÖEMO",Sayfa2!R50,"Lütfen Bilgi Sayfasından Sınıf Seçimi Yapınız"))))))))))))))))))=0,"",(IF(Bilgi!$B$5="","",IF(Bilgi!$B$5="Okul Öncesi",Sayfa2!A50,IF(Bilgi!$B$5="1. Sınıf",Sayfa2!B50,IF(Bilgi!$B$5="2. Sınıf",Sayfa2!C50,IF(Bilgi!$B$5="3. Sınıf",Sayfa2!D50,IF(Bilgi!$B$5="4. Sınıf",Sayfa2!E50,IF(Bilgi!$B$5="5. Sınıf",Sayfa2!F50,IF(Bilgi!$B$5="6. Sınıf",Sayfa2!G50,IF(Bilgi!$B$5="7. Sınıf",Sayfa2!H50,IF(Bilgi!$B$5="8. Sınıf",Sayfa2!I50,IF(Bilgi!$B$5="9. Sınıf",Sayfa2!J50,IF(Bilgi!$B$5="10. Sınıf",Sayfa2!K50,IF(Bilgi!$B$5="11. Sınıf",Sayfa2!L50,IF(Bilgi!$B$5="12. Sınıf",Sayfa2!M50,IF(Bilgi!$B$5="9. Sınıf ÖEMO",Sayfa2!O50,IF(Bilgi!$B$5="10. Sınıf ÖEMO",Sayfa2!P50,IF(Bilgi!$B$5="11. Sınıf ÖEMO",Sayfa2!Q50,IF(Bilgi!$B$5="12. Sınıf ÖEMO",Sayfa2!R50,"Lütfen Bilgi Sayfasından Sınıf Seçimi Yapınız"))))))))))))))))))))</f>
        <v>32- Öğrenme sürecinde deneyimlediği başarısızlıkların üstesinden gelmek için farklı çözüm yolları dener.</v>
      </c>
      <c r="O51" s="41" t="s">
        <v>725</v>
      </c>
      <c r="P51" s="41" t="s">
        <v>725</v>
      </c>
      <c r="Q51" s="41" t="s">
        <v>725</v>
      </c>
      <c r="R51" s="41" t="s">
        <v>725</v>
      </c>
      <c r="S51" s="60"/>
    </row>
    <row r="52" spans="1:19">
      <c r="A52" s="41" t="s">
        <v>236</v>
      </c>
      <c r="B52" s="41" t="s">
        <v>236</v>
      </c>
      <c r="C52" s="41" t="s">
        <v>319</v>
      </c>
      <c r="D52" s="41" t="s">
        <v>354</v>
      </c>
      <c r="E52" s="41" t="s">
        <v>389</v>
      </c>
      <c r="F52" s="41" t="s">
        <v>423</v>
      </c>
      <c r="G52" s="41" t="s">
        <v>458</v>
      </c>
      <c r="H52" s="41" t="s">
        <v>492</v>
      </c>
      <c r="I52" s="41" t="s">
        <v>527</v>
      </c>
      <c r="J52" s="41" t="s">
        <v>561</v>
      </c>
      <c r="K52" s="41" t="s">
        <v>594</v>
      </c>
      <c r="L52" s="41" t="s">
        <v>629</v>
      </c>
      <c r="M52" s="41" t="s">
        <v>663</v>
      </c>
      <c r="N52" s="42" t="str">
        <f>IF(IF(Bilgi!$B$5="","",IF(Bilgi!$B$5="Okul Öncesi",Sayfa2!A51,IF(Bilgi!$B$5="1. Sınıf",Sayfa2!B51,IF(Bilgi!$B$5="2. Sınıf",Sayfa2!C51,IF(Bilgi!$B$5="3. Sınıf",Sayfa2!D51,IF(Bilgi!$B$5="4. Sınıf",Sayfa2!E51,IF(Bilgi!$B$5="5. Sınıf",Sayfa2!F51,IF(Bilgi!$B$5="6. Sınıf",Sayfa2!G51,IF(Bilgi!$B$5="7. Sınıf",Sayfa2!H51,IF(Bilgi!$B$5="8. Sınıf",Sayfa2!I51,IF(Bilgi!$B$5="9. Sınıf",Sayfa2!J51,IF(Bilgi!$B$5="10. Sınıf",Sayfa2!K51,IF(Bilgi!$B$5="11. Sınıf",Sayfa2!L51,IF(Bilgi!$B$5="12. Sınıf",Sayfa2!M51,IF(Bilgi!$B$5="9. Sınıf ÖEMO",Sayfa2!O51,IF(Bilgi!$B$5="10. Sınıf ÖEMO",Sayfa2!P51,IF(Bilgi!$B$5="11. Sınıf ÖEMO",Sayfa2!Q51,IF(Bilgi!$B$5="12. Sınıf ÖEMO",Sayfa2!R51,"Lütfen Bilgi Sayfasından Sınıf Seçimi Yapınız"))))))))))))))))))=0,"",(IF(Bilgi!$B$5="","",IF(Bilgi!$B$5="Okul Öncesi",Sayfa2!A51,IF(Bilgi!$B$5="1. Sınıf",Sayfa2!B51,IF(Bilgi!$B$5="2. Sınıf",Sayfa2!C51,IF(Bilgi!$B$5="3. Sınıf",Sayfa2!D51,IF(Bilgi!$B$5="4. Sınıf",Sayfa2!E51,IF(Bilgi!$B$5="5. Sınıf",Sayfa2!F51,IF(Bilgi!$B$5="6. Sınıf",Sayfa2!G51,IF(Bilgi!$B$5="7. Sınıf",Sayfa2!H51,IF(Bilgi!$B$5="8. Sınıf",Sayfa2!I51,IF(Bilgi!$B$5="9. Sınıf",Sayfa2!J51,IF(Bilgi!$B$5="10. Sınıf",Sayfa2!K51,IF(Bilgi!$B$5="11. Sınıf",Sayfa2!L51,IF(Bilgi!$B$5="12. Sınıf",Sayfa2!M51,IF(Bilgi!$B$5="9. Sınıf ÖEMO",Sayfa2!O51,IF(Bilgi!$B$5="10. Sınıf ÖEMO",Sayfa2!P51,IF(Bilgi!$B$5="11. Sınıf ÖEMO",Sayfa2!Q51,IF(Bilgi!$B$5="12. Sınıf ÖEMO",Sayfa2!R51,"Lütfen Bilgi Sayfasından Sınıf Seçimi Yapınız"))))))))))))))))))))</f>
        <v>33- Her mesleğin toplumsal yaşama katkısı olduğunu fark eder.</v>
      </c>
      <c r="O52" s="41"/>
      <c r="P52" s="41"/>
      <c r="Q52" s="41"/>
      <c r="R52" s="41"/>
      <c r="S52" s="60"/>
    </row>
    <row r="53" spans="1:19">
      <c r="A53" s="41" t="s">
        <v>229</v>
      </c>
      <c r="B53" s="41" t="s">
        <v>285</v>
      </c>
      <c r="C53" s="41" t="s">
        <v>320</v>
      </c>
      <c r="D53" s="41" t="s">
        <v>355</v>
      </c>
      <c r="E53" s="41" t="s">
        <v>229</v>
      </c>
      <c r="F53" s="41" t="s">
        <v>424</v>
      </c>
      <c r="G53" s="41" t="s">
        <v>459</v>
      </c>
      <c r="H53" s="41" t="s">
        <v>493</v>
      </c>
      <c r="I53" s="41" t="s">
        <v>229</v>
      </c>
      <c r="J53" s="41" t="s">
        <v>562</v>
      </c>
      <c r="K53" s="41" t="s">
        <v>595</v>
      </c>
      <c r="L53" s="41" t="s">
        <v>630</v>
      </c>
      <c r="M53" s="41" t="s">
        <v>664</v>
      </c>
      <c r="N53" s="42" t="str">
        <f>IF(IF(Bilgi!$B$5="","",IF(Bilgi!$B$5="Okul Öncesi",Sayfa2!A52,IF(Bilgi!$B$5="1. Sınıf",Sayfa2!B52,IF(Bilgi!$B$5="2. Sınıf",Sayfa2!C52,IF(Bilgi!$B$5="3. Sınıf",Sayfa2!D52,IF(Bilgi!$B$5="4. Sınıf",Sayfa2!E52,IF(Bilgi!$B$5="5. Sınıf",Sayfa2!F52,IF(Bilgi!$B$5="6. Sınıf",Sayfa2!G52,IF(Bilgi!$B$5="7. Sınıf",Sayfa2!H52,IF(Bilgi!$B$5="8. Sınıf",Sayfa2!I52,IF(Bilgi!$B$5="9. Sınıf",Sayfa2!J52,IF(Bilgi!$B$5="10. Sınıf",Sayfa2!K52,IF(Bilgi!$B$5="11. Sınıf",Sayfa2!L52,IF(Bilgi!$B$5="12. Sınıf",Sayfa2!M52,IF(Bilgi!$B$5="9. Sınıf ÖEMO",Sayfa2!O52,IF(Bilgi!$B$5="10. Sınıf ÖEMO",Sayfa2!P52,IF(Bilgi!$B$5="11. Sınıf ÖEMO",Sayfa2!Q52,IF(Bilgi!$B$5="12. Sınıf ÖEMO",Sayfa2!R52,"Lütfen Bilgi Sayfasından Sınıf Seçimi Yapınız"))))))))))))))))))=0,"",(IF(Bilgi!$B$5="","",IF(Bilgi!$B$5="Okul Öncesi",Sayfa2!A52,IF(Bilgi!$B$5="1. Sınıf",Sayfa2!B52,IF(Bilgi!$B$5="2. Sınıf",Sayfa2!C52,IF(Bilgi!$B$5="3. Sınıf",Sayfa2!D52,IF(Bilgi!$B$5="4. Sınıf",Sayfa2!E52,IF(Bilgi!$B$5="5. Sınıf",Sayfa2!F52,IF(Bilgi!$B$5="6. Sınıf",Sayfa2!G52,IF(Bilgi!$B$5="7. Sınıf",Sayfa2!H52,IF(Bilgi!$B$5="8. Sınıf",Sayfa2!I52,IF(Bilgi!$B$5="9. Sınıf",Sayfa2!J52,IF(Bilgi!$B$5="10. Sınıf",Sayfa2!K52,IF(Bilgi!$B$5="11. Sınıf",Sayfa2!L52,IF(Bilgi!$B$5="12. Sınıf",Sayfa2!M52,IF(Bilgi!$B$5="9. Sınıf ÖEMO",Sayfa2!O52,IF(Bilgi!$B$5="10. Sınıf ÖEMO",Sayfa2!P52,IF(Bilgi!$B$5="11. Sınıf ÖEMO",Sayfa2!Q52,IF(Bilgi!$B$5="12. Sınıf ÖEMO",Sayfa2!R52,"Lütfen Bilgi Sayfasından Sınıf Seçimi Yapınız"))))))))))))))))))))</f>
        <v>34- Her mesleğin toplumsal yaşama katkısı olduğunu fark eder.</v>
      </c>
      <c r="O53" s="41" t="s">
        <v>725</v>
      </c>
      <c r="P53" s="41" t="s">
        <v>725</v>
      </c>
      <c r="Q53" s="41" t="s">
        <v>725</v>
      </c>
      <c r="R53" s="41" t="s">
        <v>725</v>
      </c>
      <c r="S53" s="60"/>
    </row>
    <row r="54" spans="1:19">
      <c r="A54" s="41" t="s">
        <v>255</v>
      </c>
      <c r="B54" s="41" t="s">
        <v>255</v>
      </c>
      <c r="C54" s="41" t="s">
        <v>255</v>
      </c>
      <c r="D54" s="41" t="s">
        <v>255</v>
      </c>
      <c r="E54" s="41" t="s">
        <v>255</v>
      </c>
      <c r="F54" s="41" t="s">
        <v>255</v>
      </c>
      <c r="G54" s="41" t="s">
        <v>255</v>
      </c>
      <c r="H54" s="41" t="s">
        <v>255</v>
      </c>
      <c r="I54" s="41" t="s">
        <v>255</v>
      </c>
      <c r="J54" s="41" t="s">
        <v>255</v>
      </c>
      <c r="K54" s="41" t="s">
        <v>255</v>
      </c>
      <c r="L54" s="41" t="s">
        <v>255</v>
      </c>
      <c r="M54" s="41" t="s">
        <v>255</v>
      </c>
      <c r="N54" s="42" t="str">
        <f>IF(IF(Bilgi!$B$5="","",IF(Bilgi!$B$5="Okul Öncesi",Sayfa2!A53,IF(Bilgi!$B$5="1. Sınıf",Sayfa2!B53,IF(Bilgi!$B$5="2. Sınıf",Sayfa2!C53,IF(Bilgi!$B$5="3. Sınıf",Sayfa2!D53,IF(Bilgi!$B$5="4. Sınıf",Sayfa2!E53,IF(Bilgi!$B$5="5. Sınıf",Sayfa2!F53,IF(Bilgi!$B$5="6. Sınıf",Sayfa2!G53,IF(Bilgi!$B$5="7. Sınıf",Sayfa2!H53,IF(Bilgi!$B$5="8. Sınıf",Sayfa2!I53,IF(Bilgi!$B$5="9. Sınıf",Sayfa2!J53,IF(Bilgi!$B$5="10. Sınıf",Sayfa2!K53,IF(Bilgi!$B$5="11. Sınıf",Sayfa2!L53,IF(Bilgi!$B$5="12. Sınıf",Sayfa2!M53,IF(Bilgi!$B$5="9. Sınıf ÖEMO",Sayfa2!O53,IF(Bilgi!$B$5="10. Sınıf ÖEMO",Sayfa2!P53,IF(Bilgi!$B$5="11. Sınıf ÖEMO",Sayfa2!Q53,IF(Bilgi!$B$5="12. Sınıf ÖEMO",Sayfa2!R53,"Lütfen Bilgi Sayfasından Sınıf Seçimi Yapınız"))))))))))))))))))=0,"",(IF(Bilgi!$B$5="","",IF(Bilgi!$B$5="Okul Öncesi",Sayfa2!A53,IF(Bilgi!$B$5="1. Sınıf",Sayfa2!B53,IF(Bilgi!$B$5="2. Sınıf",Sayfa2!C53,IF(Bilgi!$B$5="3. Sınıf",Sayfa2!D53,IF(Bilgi!$B$5="4. Sınıf",Sayfa2!E53,IF(Bilgi!$B$5="5. Sınıf",Sayfa2!F53,IF(Bilgi!$B$5="6. Sınıf",Sayfa2!G53,IF(Bilgi!$B$5="7. Sınıf",Sayfa2!H53,IF(Bilgi!$B$5="8. Sınıf",Sayfa2!I53,IF(Bilgi!$B$5="9. Sınıf",Sayfa2!J53,IF(Bilgi!$B$5="10. Sınıf",Sayfa2!K53,IF(Bilgi!$B$5="11. Sınıf",Sayfa2!L53,IF(Bilgi!$B$5="12. Sınıf",Sayfa2!M53,IF(Bilgi!$B$5="9. Sınıf ÖEMO",Sayfa2!O53,IF(Bilgi!$B$5="10. Sınıf ÖEMO",Sayfa2!P53,IF(Bilgi!$B$5="11. Sınıf ÖEMO",Sayfa2!Q53,IF(Bilgi!$B$5="12. Sınıf ÖEMO",Sayfa2!R53,"Lütfen Bilgi Sayfasından Sınıf Seçimi Yapınız"))))))))))))))))))))</f>
        <v>35- Bilişim teknolojilerinin kullanım amaçlarını fark eder.</v>
      </c>
      <c r="O54" s="41" t="s">
        <v>725</v>
      </c>
      <c r="P54" s="41" t="s">
        <v>725</v>
      </c>
      <c r="Q54" s="41" t="s">
        <v>725</v>
      </c>
      <c r="R54" s="41" t="s">
        <v>725</v>
      </c>
      <c r="S54" s="60"/>
    </row>
    <row r="55" spans="1:19">
      <c r="A55" s="41"/>
      <c r="B55" s="41"/>
      <c r="C55" s="41"/>
      <c r="D55" s="41"/>
      <c r="E55" s="41"/>
      <c r="F55" s="41"/>
      <c r="G55" s="41"/>
      <c r="H55" s="41"/>
      <c r="I55" s="41"/>
      <c r="J55" s="41"/>
      <c r="K55" s="41"/>
      <c r="L55" s="41"/>
      <c r="M55" s="41"/>
      <c r="N55" s="42" t="str">
        <f>IF(IF(Bilgi!$B$5="","",IF(Bilgi!$B$5="Okul Öncesi",Sayfa2!A54,IF(Bilgi!$B$5="1. Sınıf",Sayfa2!B54,IF(Bilgi!$B$5="2. Sınıf",Sayfa2!C54,IF(Bilgi!$B$5="3. Sınıf",Sayfa2!D54,IF(Bilgi!$B$5="4. Sınıf",Sayfa2!E54,IF(Bilgi!$B$5="5. Sınıf",Sayfa2!F54,IF(Bilgi!$B$5="6. Sınıf",Sayfa2!G54,IF(Bilgi!$B$5="7. Sınıf",Sayfa2!H54,IF(Bilgi!$B$5="8. Sınıf",Sayfa2!I54,IF(Bilgi!$B$5="9. Sınıf",Sayfa2!J54,IF(Bilgi!$B$5="10. Sınıf",Sayfa2!K54,IF(Bilgi!$B$5="11. Sınıf",Sayfa2!L54,IF(Bilgi!$B$5="12. Sınıf",Sayfa2!M54,IF(Bilgi!$B$5="9. Sınıf ÖEMO",Sayfa2!O54,IF(Bilgi!$B$5="10. Sınıf ÖEMO",Sayfa2!P54,IF(Bilgi!$B$5="11. Sınıf ÖEMO",Sayfa2!Q54,IF(Bilgi!$B$5="12. Sınıf ÖEMO",Sayfa2!R54,"Lütfen Bilgi Sayfasından Sınıf Seçimi Yapınız"))))))))))))))))))=0,"",(IF(Bilgi!$B$5="","",IF(Bilgi!$B$5="Okul Öncesi",Sayfa2!A54,IF(Bilgi!$B$5="1. Sınıf",Sayfa2!B54,IF(Bilgi!$B$5="2. Sınıf",Sayfa2!C54,IF(Bilgi!$B$5="3. Sınıf",Sayfa2!D54,IF(Bilgi!$B$5="4. Sınıf",Sayfa2!E54,IF(Bilgi!$B$5="5. Sınıf",Sayfa2!F54,IF(Bilgi!$B$5="6. Sınıf",Sayfa2!G54,IF(Bilgi!$B$5="7. Sınıf",Sayfa2!H54,IF(Bilgi!$B$5="8. Sınıf",Sayfa2!I54,IF(Bilgi!$B$5="9. Sınıf",Sayfa2!J54,IF(Bilgi!$B$5="10. Sınıf",Sayfa2!K54,IF(Bilgi!$B$5="11. Sınıf",Sayfa2!L54,IF(Bilgi!$B$5="12. Sınıf",Sayfa2!M54,IF(Bilgi!$B$5="9. Sınıf ÖEMO",Sayfa2!O54,IF(Bilgi!$B$5="10. Sınıf ÖEMO",Sayfa2!P54,IF(Bilgi!$B$5="11. Sınıf ÖEMO",Sayfa2!Q54,IF(Bilgi!$B$5="12. Sınıf ÖEMO",Sayfa2!R54,"Lütfen Bilgi Sayfasından Sınıf Seçimi Yapınız"))))))))))))))))))))</f>
        <v>36- Sınıf rehberlik programı etkinliklerine/yaşantılarına ilişkin duygu ve düşüncelerini yansıtır.</v>
      </c>
      <c r="O55" s="41"/>
      <c r="P55" s="41"/>
      <c r="Q55" s="41"/>
      <c r="R55" s="41"/>
      <c r="S55" s="60"/>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1">
    <pageSetUpPr fitToPage="1"/>
  </sheetPr>
  <dimension ref="A1:G41"/>
  <sheetViews>
    <sheetView showGridLines="0" zoomScaleNormal="100" workbookViewId="0">
      <selection activeCell="G9" sqref="G9"/>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860</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220</v>
      </c>
      <c r="C5" s="19" t="s">
        <v>116</v>
      </c>
      <c r="D5" s="20" t="s">
        <v>223</v>
      </c>
      <c r="E5" s="21" t="s">
        <v>115</v>
      </c>
      <c r="F5" s="20" t="s">
        <v>233</v>
      </c>
      <c r="G5" s="19" t="s">
        <v>115</v>
      </c>
    </row>
    <row r="6" spans="1:7" ht="20.100000000000001" customHeight="1">
      <c r="A6" s="83"/>
      <c r="B6" s="22" t="s">
        <v>221</v>
      </c>
      <c r="C6" s="21" t="s">
        <v>117</v>
      </c>
      <c r="D6" s="22" t="s">
        <v>237</v>
      </c>
      <c r="E6" s="23" t="s">
        <v>116</v>
      </c>
      <c r="F6" s="22" t="s">
        <v>16</v>
      </c>
      <c r="G6" s="19" t="s">
        <v>115</v>
      </c>
    </row>
    <row r="7" spans="1:7" ht="20.100000000000001" customHeight="1">
      <c r="A7" s="83"/>
      <c r="B7" s="17" t="s">
        <v>120</v>
      </c>
      <c r="C7" s="24" t="s">
        <v>117</v>
      </c>
      <c r="D7" s="17" t="s">
        <v>224</v>
      </c>
      <c r="E7" s="24" t="s">
        <v>117</v>
      </c>
      <c r="F7" s="17" t="s">
        <v>244</v>
      </c>
      <c r="G7" s="19" t="s">
        <v>117</v>
      </c>
    </row>
    <row r="8" spans="1:7" ht="20.100000000000001" customHeight="1">
      <c r="A8" s="83"/>
      <c r="B8" s="17" t="s">
        <v>20</v>
      </c>
      <c r="C8" s="24" t="s">
        <v>117</v>
      </c>
      <c r="D8" s="17" t="s">
        <v>241</v>
      </c>
      <c r="E8" s="24" t="s">
        <v>118</v>
      </c>
      <c r="F8" s="17" t="s">
        <v>243</v>
      </c>
      <c r="G8" s="19" t="s">
        <v>118</v>
      </c>
    </row>
    <row r="9" spans="1:7" ht="20.100000000000001" customHeight="1">
      <c r="A9" s="83"/>
      <c r="B9" s="17" t="s">
        <v>222</v>
      </c>
      <c r="C9" s="24" t="s">
        <v>118</v>
      </c>
      <c r="D9" s="17" t="s">
        <v>783</v>
      </c>
      <c r="E9" s="24" t="s">
        <v>118</v>
      </c>
      <c r="F9" s="17" t="s">
        <v>245</v>
      </c>
      <c r="G9" s="19" t="s">
        <v>119</v>
      </c>
    </row>
    <row r="10" spans="1:7" ht="20.100000000000001" customHeight="1">
      <c r="A10" s="83"/>
      <c r="B10" s="17" t="s">
        <v>790</v>
      </c>
      <c r="C10" s="24" t="s">
        <v>118</v>
      </c>
      <c r="D10" s="17" t="s">
        <v>242</v>
      </c>
      <c r="E10" s="24" t="s">
        <v>119</v>
      </c>
      <c r="F10" s="17" t="s">
        <v>23</v>
      </c>
      <c r="G10" s="19" t="s">
        <v>119</v>
      </c>
    </row>
    <row r="11" spans="1:7" ht="20.100000000000001" customHeight="1" thickBot="1">
      <c r="A11" s="83"/>
      <c r="B11" s="26" t="s">
        <v>15</v>
      </c>
      <c r="C11" s="25" t="s">
        <v>119</v>
      </c>
      <c r="D11" s="26"/>
      <c r="E11" s="25"/>
      <c r="F11" s="26"/>
      <c r="G11" s="27"/>
    </row>
    <row r="12" spans="1:7" ht="20.100000000000001" customHeight="1" thickTop="1">
      <c r="A12" s="83"/>
      <c r="B12" s="2" t="s">
        <v>3</v>
      </c>
      <c r="C12" s="3" t="s">
        <v>10</v>
      </c>
      <c r="D12" s="2" t="s">
        <v>4</v>
      </c>
      <c r="E12" s="3" t="s">
        <v>10</v>
      </c>
      <c r="F12" s="2" t="s">
        <v>5</v>
      </c>
      <c r="G12" s="3" t="s">
        <v>10</v>
      </c>
    </row>
    <row r="13" spans="1:7" ht="20.100000000000001" customHeight="1">
      <c r="A13" s="83"/>
      <c r="B13" s="18" t="s">
        <v>246</v>
      </c>
      <c r="C13" s="19" t="s">
        <v>115</v>
      </c>
      <c r="D13" s="18" t="s">
        <v>251</v>
      </c>
      <c r="E13" s="19" t="s">
        <v>115</v>
      </c>
      <c r="F13" s="18" t="s">
        <v>227</v>
      </c>
      <c r="G13" s="19" t="s">
        <v>115</v>
      </c>
    </row>
    <row r="14" spans="1:7" ht="20.100000000000001" customHeight="1">
      <c r="A14" s="83"/>
      <c r="B14" s="28" t="s">
        <v>225</v>
      </c>
      <c r="C14" s="19" t="s">
        <v>116</v>
      </c>
      <c r="D14" s="28" t="s">
        <v>252</v>
      </c>
      <c r="E14" s="19" t="s">
        <v>116</v>
      </c>
      <c r="F14" s="28" t="s">
        <v>234</v>
      </c>
      <c r="G14" s="19" t="s">
        <v>116</v>
      </c>
    </row>
    <row r="15" spans="1:7" ht="20.100000000000001" customHeight="1">
      <c r="A15" s="83"/>
      <c r="B15" s="17" t="s">
        <v>226</v>
      </c>
      <c r="C15" s="19" t="s">
        <v>117</v>
      </c>
      <c r="D15" s="17" t="s">
        <v>19</v>
      </c>
      <c r="E15" s="19" t="s">
        <v>117</v>
      </c>
      <c r="F15" s="17" t="s">
        <v>19</v>
      </c>
      <c r="G15" s="19" t="s">
        <v>116</v>
      </c>
    </row>
    <row r="16" spans="1:7" ht="20.100000000000001" customHeight="1">
      <c r="A16" s="83"/>
      <c r="B16" s="17" t="s">
        <v>250</v>
      </c>
      <c r="C16" s="19" t="s">
        <v>118</v>
      </c>
      <c r="D16" s="17"/>
      <c r="E16" s="19"/>
      <c r="F16" s="17" t="s">
        <v>253</v>
      </c>
      <c r="G16" s="19" t="s">
        <v>117</v>
      </c>
    </row>
    <row r="17" spans="1:7" ht="20.100000000000001" customHeight="1">
      <c r="A17" s="83"/>
      <c r="B17" s="28" t="s">
        <v>23</v>
      </c>
      <c r="C17" s="19" t="s">
        <v>118</v>
      </c>
      <c r="D17" s="28"/>
      <c r="E17" s="19"/>
      <c r="F17" s="28" t="s">
        <v>254</v>
      </c>
      <c r="G17" s="19" t="s">
        <v>118</v>
      </c>
    </row>
    <row r="18" spans="1:7" ht="20.100000000000001" customHeight="1">
      <c r="A18" s="83"/>
      <c r="B18" s="28"/>
      <c r="C18" s="19"/>
      <c r="D18" s="28"/>
      <c r="E18" s="19"/>
      <c r="F18" s="28"/>
      <c r="G18" s="19"/>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228</v>
      </c>
      <c r="C21" s="19" t="s">
        <v>115</v>
      </c>
      <c r="D21" s="18" t="s">
        <v>238</v>
      </c>
      <c r="E21" s="19" t="s">
        <v>116</v>
      </c>
      <c r="F21" s="18" t="s">
        <v>249</v>
      </c>
      <c r="G21" s="19" t="s">
        <v>116</v>
      </c>
    </row>
    <row r="22" spans="1:7" ht="20.100000000000001" customHeight="1">
      <c r="A22" s="83"/>
      <c r="B22" s="28" t="s">
        <v>230</v>
      </c>
      <c r="C22" s="19" t="s">
        <v>116</v>
      </c>
      <c r="D22" s="28" t="s">
        <v>231</v>
      </c>
      <c r="E22" s="19" t="s">
        <v>117</v>
      </c>
      <c r="F22" s="28" t="s">
        <v>232</v>
      </c>
      <c r="G22" s="19" t="s">
        <v>117</v>
      </c>
    </row>
    <row r="23" spans="1:7" ht="20.100000000000001" customHeight="1">
      <c r="A23" s="83"/>
      <c r="B23" s="17" t="s">
        <v>247</v>
      </c>
      <c r="C23" s="19" t="s">
        <v>117</v>
      </c>
      <c r="D23" s="17" t="s">
        <v>239</v>
      </c>
      <c r="E23" s="19" t="s">
        <v>118</v>
      </c>
      <c r="F23" s="17" t="s">
        <v>235</v>
      </c>
      <c r="G23" s="19" t="s">
        <v>118</v>
      </c>
    </row>
    <row r="24" spans="1:7" ht="20.100000000000001" customHeight="1">
      <c r="A24" s="83"/>
      <c r="B24" s="17" t="s">
        <v>248</v>
      </c>
      <c r="C24" s="19" t="s">
        <v>118</v>
      </c>
      <c r="D24" s="17" t="s">
        <v>23</v>
      </c>
      <c r="E24" s="19" t="s">
        <v>118</v>
      </c>
      <c r="F24" s="17" t="s">
        <v>23</v>
      </c>
      <c r="G24" s="19" t="s">
        <v>118</v>
      </c>
    </row>
    <row r="25" spans="1:7" ht="20.100000000000001" customHeight="1">
      <c r="A25" s="83"/>
      <c r="B25" s="28" t="s">
        <v>23</v>
      </c>
      <c r="C25" s="19" t="s">
        <v>119</v>
      </c>
      <c r="D25" s="28" t="s">
        <v>240</v>
      </c>
      <c r="E25" s="19" t="s">
        <v>119</v>
      </c>
      <c r="F25" s="28" t="s">
        <v>236</v>
      </c>
      <c r="G25" s="19" t="s">
        <v>119</v>
      </c>
    </row>
    <row r="26" spans="1:7" ht="20.100000000000001" customHeight="1">
      <c r="A26" s="83"/>
      <c r="B26" s="28"/>
      <c r="C26" s="19"/>
      <c r="D26" s="28"/>
      <c r="E26" s="19"/>
      <c r="F26" s="28"/>
      <c r="G26" s="19"/>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229</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830</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1 B13:G19 B21:G27 B29:C35" name="Aralık1"/>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13:E19 G13:G19 C21:C27 E21:E27" xr:uid="{00000000-0002-0000-02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https://meb.ai/Up0dWU2 2. Cildine Ulaşmak İçin Adres: https://meb.ai/UezJU1R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02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0200-000002000000}">
          <x14:formula1>
            <xm:f>IF(Bilgi!$B$5="",Sayfa4!$C$2,Sayfa2!$N$2:$N$55)</xm:f>
          </x14:formula1>
          <xm:sqref>B29:B35 D5:D11 B5:B11 B13:B19 D13:D19 F13:F19 B21:B27 D21:D27 F21:F27</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ayfa3"/>
  <dimension ref="A1:C13"/>
  <sheetViews>
    <sheetView workbookViewId="0">
      <selection activeCell="H31" sqref="H31"/>
    </sheetView>
  </sheetViews>
  <sheetFormatPr defaultRowHeight="15"/>
  <cols>
    <col min="1" max="1" width="4.140625" customWidth="1"/>
    <col min="2" max="2" width="27" customWidth="1"/>
  </cols>
  <sheetData>
    <row r="1" spans="1:3" ht="16.5">
      <c r="A1">
        <v>1</v>
      </c>
      <c r="B1" s="8" t="s">
        <v>124</v>
      </c>
      <c r="C1" t="s">
        <v>125</v>
      </c>
    </row>
    <row r="2" spans="1:3" ht="16.5">
      <c r="A2">
        <v>2</v>
      </c>
      <c r="B2" s="8" t="s">
        <v>126</v>
      </c>
      <c r="C2" t="s">
        <v>127</v>
      </c>
    </row>
    <row r="3" spans="1:3" ht="16.5">
      <c r="A3">
        <v>3</v>
      </c>
      <c r="B3" s="8" t="s">
        <v>128</v>
      </c>
      <c r="C3" t="s">
        <v>129</v>
      </c>
    </row>
    <row r="4" spans="1:3" ht="16.5">
      <c r="A4">
        <v>4</v>
      </c>
      <c r="B4" s="8" t="s">
        <v>130</v>
      </c>
      <c r="C4" t="s">
        <v>131</v>
      </c>
    </row>
    <row r="5" spans="1:3" ht="16.5">
      <c r="A5">
        <v>5</v>
      </c>
      <c r="B5" s="8" t="s">
        <v>132</v>
      </c>
      <c r="C5" t="s">
        <v>133</v>
      </c>
    </row>
    <row r="6" spans="1:3" ht="16.5">
      <c r="A6">
        <v>6</v>
      </c>
      <c r="B6" s="8" t="s">
        <v>134</v>
      </c>
      <c r="C6" t="s">
        <v>135</v>
      </c>
    </row>
    <row r="7" spans="1:3" ht="16.5">
      <c r="A7">
        <v>7</v>
      </c>
      <c r="B7" s="8" t="s">
        <v>136</v>
      </c>
      <c r="C7" t="s">
        <v>137</v>
      </c>
    </row>
    <row r="8" spans="1:3" ht="16.5">
      <c r="A8">
        <v>8</v>
      </c>
      <c r="B8" s="8" t="s">
        <v>138</v>
      </c>
      <c r="C8" t="s">
        <v>139</v>
      </c>
    </row>
    <row r="9" spans="1:3" ht="16.5">
      <c r="A9">
        <v>9</v>
      </c>
      <c r="B9" s="8" t="s">
        <v>140</v>
      </c>
      <c r="C9" t="s">
        <v>141</v>
      </c>
    </row>
    <row r="10" spans="1:3" ht="16.5">
      <c r="A10">
        <v>10</v>
      </c>
      <c r="B10" s="8" t="s">
        <v>142</v>
      </c>
      <c r="C10" t="s">
        <v>143</v>
      </c>
    </row>
    <row r="11" spans="1:3" ht="16.5">
      <c r="A11">
        <v>11</v>
      </c>
      <c r="B11" s="8" t="s">
        <v>144</v>
      </c>
      <c r="C11" t="s">
        <v>145</v>
      </c>
    </row>
    <row r="12" spans="1:3" ht="16.5">
      <c r="A12">
        <v>12</v>
      </c>
      <c r="B12" s="8" t="s">
        <v>146</v>
      </c>
      <c r="C12" t="s">
        <v>147</v>
      </c>
    </row>
    <row r="13" spans="1:3" ht="16.5">
      <c r="A13">
        <v>13</v>
      </c>
      <c r="B13" s="8" t="s">
        <v>719</v>
      </c>
      <c r="C13" t="s">
        <v>720</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ayfa6"/>
  <dimension ref="A2:D74"/>
  <sheetViews>
    <sheetView workbookViewId="0">
      <selection activeCell="J17" sqref="J17"/>
    </sheetView>
  </sheetViews>
  <sheetFormatPr defaultRowHeight="15"/>
  <cols>
    <col min="1" max="1" width="15.85546875" customWidth="1"/>
    <col min="2" max="2" width="23.85546875" customWidth="1"/>
    <col min="3" max="3" width="31" bestFit="1" customWidth="1"/>
    <col min="4" max="4" width="17.7109375" customWidth="1"/>
  </cols>
  <sheetData>
    <row r="2" spans="1:4">
      <c r="A2" t="s">
        <v>46</v>
      </c>
      <c r="B2" t="s">
        <v>46</v>
      </c>
      <c r="C2" t="s">
        <v>45</v>
      </c>
      <c r="D2" t="s">
        <v>165</v>
      </c>
    </row>
    <row r="3" spans="1:4">
      <c r="A3" t="s">
        <v>30</v>
      </c>
      <c r="B3" t="s">
        <v>56</v>
      </c>
      <c r="D3" t="s">
        <v>166</v>
      </c>
    </row>
    <row r="4" spans="1:4">
      <c r="A4" t="s">
        <v>31</v>
      </c>
      <c r="B4" t="s">
        <v>57</v>
      </c>
      <c r="D4" t="s">
        <v>167</v>
      </c>
    </row>
    <row r="5" spans="1:4">
      <c r="A5" t="s">
        <v>40</v>
      </c>
      <c r="B5" t="s">
        <v>58</v>
      </c>
      <c r="D5" t="s">
        <v>168</v>
      </c>
    </row>
    <row r="6" spans="1:4">
      <c r="A6" t="s">
        <v>32</v>
      </c>
      <c r="B6" t="s">
        <v>59</v>
      </c>
      <c r="D6" t="s">
        <v>169</v>
      </c>
    </row>
    <row r="7" spans="1:4">
      <c r="A7" t="s">
        <v>38</v>
      </c>
      <c r="B7" t="s">
        <v>60</v>
      </c>
      <c r="D7" t="s">
        <v>170</v>
      </c>
    </row>
    <row r="8" spans="1:4">
      <c r="A8" t="s">
        <v>41</v>
      </c>
      <c r="B8" t="s">
        <v>61</v>
      </c>
      <c r="D8" t="s">
        <v>171</v>
      </c>
    </row>
    <row r="9" spans="1:4">
      <c r="A9" t="s">
        <v>33</v>
      </c>
      <c r="B9" t="s">
        <v>62</v>
      </c>
      <c r="D9" t="s">
        <v>172</v>
      </c>
    </row>
    <row r="10" spans="1:4">
      <c r="A10" t="s">
        <v>34</v>
      </c>
      <c r="B10" t="s">
        <v>63</v>
      </c>
      <c r="D10" t="s">
        <v>173</v>
      </c>
    </row>
    <row r="11" spans="1:4">
      <c r="A11" t="s">
        <v>42</v>
      </c>
      <c r="B11" t="s">
        <v>64</v>
      </c>
      <c r="D11" t="s">
        <v>174</v>
      </c>
    </row>
    <row r="12" spans="1:4">
      <c r="A12" t="s">
        <v>35</v>
      </c>
      <c r="B12" t="s">
        <v>65</v>
      </c>
      <c r="D12" t="s">
        <v>175</v>
      </c>
    </row>
    <row r="13" spans="1:4">
      <c r="A13" t="s">
        <v>36</v>
      </c>
      <c r="B13" t="s">
        <v>66</v>
      </c>
      <c r="D13" t="s">
        <v>176</v>
      </c>
    </row>
    <row r="14" spans="1:4">
      <c r="A14" t="s">
        <v>43</v>
      </c>
      <c r="B14" t="s">
        <v>67</v>
      </c>
      <c r="D14" t="s">
        <v>177</v>
      </c>
    </row>
    <row r="15" spans="1:4">
      <c r="A15" t="s">
        <v>37</v>
      </c>
      <c r="B15" t="s">
        <v>68</v>
      </c>
      <c r="D15" t="s">
        <v>178</v>
      </c>
    </row>
    <row r="16" spans="1:4">
      <c r="A16" t="s">
        <v>39</v>
      </c>
      <c r="B16" t="s">
        <v>69</v>
      </c>
      <c r="D16" t="s">
        <v>179</v>
      </c>
    </row>
    <row r="17" spans="1:4">
      <c r="A17" t="s">
        <v>44</v>
      </c>
      <c r="B17" t="s">
        <v>70</v>
      </c>
      <c r="D17" t="s">
        <v>180</v>
      </c>
    </row>
    <row r="18" spans="1:4">
      <c r="A18" t="s">
        <v>47</v>
      </c>
      <c r="B18" t="s">
        <v>71</v>
      </c>
      <c r="D18" t="s">
        <v>181</v>
      </c>
    </row>
    <row r="19" spans="1:4">
      <c r="A19" t="s">
        <v>48</v>
      </c>
      <c r="B19" t="s">
        <v>72</v>
      </c>
      <c r="D19" t="s">
        <v>182</v>
      </c>
    </row>
    <row r="20" spans="1:4">
      <c r="A20" t="s">
        <v>49</v>
      </c>
      <c r="B20" t="s">
        <v>73</v>
      </c>
      <c r="D20" t="s">
        <v>183</v>
      </c>
    </row>
    <row r="21" spans="1:4">
      <c r="A21" t="s">
        <v>50</v>
      </c>
      <c r="B21" t="s">
        <v>74</v>
      </c>
      <c r="D21" t="s">
        <v>184</v>
      </c>
    </row>
    <row r="22" spans="1:4">
      <c r="A22" t="s">
        <v>51</v>
      </c>
      <c r="B22" t="s">
        <v>75</v>
      </c>
      <c r="D22" t="s">
        <v>185</v>
      </c>
    </row>
    <row r="23" spans="1:4">
      <c r="A23" t="s">
        <v>52</v>
      </c>
      <c r="B23" t="s">
        <v>76</v>
      </c>
      <c r="D23" t="s">
        <v>186</v>
      </c>
    </row>
    <row r="24" spans="1:4">
      <c r="A24" t="s">
        <v>53</v>
      </c>
      <c r="B24" t="s">
        <v>77</v>
      </c>
      <c r="D24" t="s">
        <v>187</v>
      </c>
    </row>
    <row r="25" spans="1:4">
      <c r="A25" t="s">
        <v>54</v>
      </c>
      <c r="B25" t="s">
        <v>78</v>
      </c>
      <c r="D25" t="s">
        <v>188</v>
      </c>
    </row>
    <row r="26" spans="1:4">
      <c r="A26" t="s">
        <v>55</v>
      </c>
      <c r="D26" t="s">
        <v>189</v>
      </c>
    </row>
    <row r="27" spans="1:4">
      <c r="A27" t="s">
        <v>731</v>
      </c>
      <c r="D27" t="s">
        <v>190</v>
      </c>
    </row>
    <row r="28" spans="1:4">
      <c r="A28" t="s">
        <v>732</v>
      </c>
      <c r="D28" t="s">
        <v>191</v>
      </c>
    </row>
    <row r="29" spans="1:4">
      <c r="A29" t="s">
        <v>733</v>
      </c>
      <c r="D29" t="s">
        <v>192</v>
      </c>
    </row>
    <row r="30" spans="1:4">
      <c r="A30" t="s">
        <v>734</v>
      </c>
      <c r="D30" t="s">
        <v>193</v>
      </c>
    </row>
    <row r="31" spans="1:4">
      <c r="A31" t="s">
        <v>735</v>
      </c>
      <c r="D31" t="s">
        <v>194</v>
      </c>
    </row>
    <row r="32" spans="1:4">
      <c r="A32" t="s">
        <v>736</v>
      </c>
      <c r="D32" t="s">
        <v>195</v>
      </c>
    </row>
    <row r="33" spans="1:4">
      <c r="A33" t="s">
        <v>737</v>
      </c>
      <c r="D33" t="s">
        <v>196</v>
      </c>
    </row>
    <row r="34" spans="1:4">
      <c r="A34" t="s">
        <v>738</v>
      </c>
      <c r="D34" t="s">
        <v>197</v>
      </c>
    </row>
    <row r="35" spans="1:4">
      <c r="A35" t="s">
        <v>739</v>
      </c>
      <c r="D35" t="s">
        <v>198</v>
      </c>
    </row>
    <row r="36" spans="1:4">
      <c r="A36" t="s">
        <v>740</v>
      </c>
      <c r="D36" t="s">
        <v>199</v>
      </c>
    </row>
    <row r="37" spans="1:4">
      <c r="A37" t="s">
        <v>741</v>
      </c>
      <c r="D37" t="s">
        <v>200</v>
      </c>
    </row>
    <row r="38" spans="1:4">
      <c r="A38" t="s">
        <v>742</v>
      </c>
      <c r="D38" t="s">
        <v>201</v>
      </c>
    </row>
    <row r="39" spans="1:4">
      <c r="A39" t="s">
        <v>743</v>
      </c>
      <c r="D39" t="s">
        <v>202</v>
      </c>
    </row>
    <row r="40" spans="1:4">
      <c r="A40" t="s">
        <v>744</v>
      </c>
      <c r="D40" t="s">
        <v>203</v>
      </c>
    </row>
    <row r="41" spans="1:4">
      <c r="A41" t="s">
        <v>745</v>
      </c>
      <c r="D41" t="s">
        <v>204</v>
      </c>
    </row>
    <row r="42" spans="1:4">
      <c r="A42" t="s">
        <v>746</v>
      </c>
      <c r="D42" t="s">
        <v>205</v>
      </c>
    </row>
    <row r="43" spans="1:4">
      <c r="A43" t="s">
        <v>747</v>
      </c>
      <c r="D43" t="s">
        <v>206</v>
      </c>
    </row>
    <row r="44" spans="1:4">
      <c r="A44" t="s">
        <v>748</v>
      </c>
      <c r="D44" t="s">
        <v>207</v>
      </c>
    </row>
    <row r="45" spans="1:4">
      <c r="A45" t="s">
        <v>749</v>
      </c>
      <c r="D45" t="s">
        <v>208</v>
      </c>
    </row>
    <row r="46" spans="1:4">
      <c r="A46" t="s">
        <v>750</v>
      </c>
      <c r="D46" t="s">
        <v>209</v>
      </c>
    </row>
    <row r="47" spans="1:4">
      <c r="A47" t="s">
        <v>751</v>
      </c>
      <c r="D47" t="s">
        <v>210</v>
      </c>
    </row>
    <row r="48" spans="1:4">
      <c r="A48" t="s">
        <v>752</v>
      </c>
      <c r="D48" t="s">
        <v>211</v>
      </c>
    </row>
    <row r="49" spans="1:4">
      <c r="A49" t="s">
        <v>753</v>
      </c>
      <c r="D49" t="s">
        <v>212</v>
      </c>
    </row>
    <row r="50" spans="1:4">
      <c r="A50" t="s">
        <v>754</v>
      </c>
      <c r="D50" t="s">
        <v>213</v>
      </c>
    </row>
    <row r="51" spans="1:4">
      <c r="A51" t="s">
        <v>755</v>
      </c>
      <c r="D51" t="s">
        <v>214</v>
      </c>
    </row>
    <row r="52" spans="1:4">
      <c r="A52" t="s">
        <v>756</v>
      </c>
      <c r="D52" t="s">
        <v>215</v>
      </c>
    </row>
    <row r="53" spans="1:4">
      <c r="A53" t="s">
        <v>757</v>
      </c>
      <c r="D53" t="s">
        <v>216</v>
      </c>
    </row>
    <row r="54" spans="1:4">
      <c r="A54" t="s">
        <v>758</v>
      </c>
      <c r="D54" t="s">
        <v>217</v>
      </c>
    </row>
    <row r="55" spans="1:4">
      <c r="A55" t="s">
        <v>759</v>
      </c>
      <c r="D55" t="s">
        <v>218</v>
      </c>
    </row>
    <row r="56" spans="1:4">
      <c r="A56" t="s">
        <v>760</v>
      </c>
      <c r="D56" t="s">
        <v>219</v>
      </c>
    </row>
    <row r="57" spans="1:4">
      <c r="A57" t="s">
        <v>761</v>
      </c>
    </row>
    <row r="58" spans="1:4">
      <c r="A58" t="s">
        <v>762</v>
      </c>
    </row>
    <row r="59" spans="1:4">
      <c r="A59" t="s">
        <v>763</v>
      </c>
    </row>
    <row r="60" spans="1:4">
      <c r="A60" t="s">
        <v>764</v>
      </c>
    </row>
    <row r="61" spans="1:4">
      <c r="A61" t="s">
        <v>765</v>
      </c>
    </row>
    <row r="62" spans="1:4">
      <c r="A62" t="s">
        <v>766</v>
      </c>
    </row>
    <row r="63" spans="1:4">
      <c r="A63" t="s">
        <v>767</v>
      </c>
    </row>
    <row r="64" spans="1:4">
      <c r="A64" t="s">
        <v>768</v>
      </c>
    </row>
    <row r="65" spans="1:1">
      <c r="A65" t="s">
        <v>769</v>
      </c>
    </row>
    <row r="66" spans="1:1">
      <c r="A66" t="s">
        <v>770</v>
      </c>
    </row>
    <row r="67" spans="1:1">
      <c r="A67" t="s">
        <v>771</v>
      </c>
    </row>
    <row r="68" spans="1:1">
      <c r="A68" t="s">
        <v>772</v>
      </c>
    </row>
    <row r="69" spans="1:1">
      <c r="A69" t="s">
        <v>773</v>
      </c>
    </row>
    <row r="70" spans="1:1">
      <c r="A70" t="s">
        <v>774</v>
      </c>
    </row>
    <row r="71" spans="1:1">
      <c r="A71" t="s">
        <v>775</v>
      </c>
    </row>
    <row r="72" spans="1:1">
      <c r="A72" t="s">
        <v>776</v>
      </c>
    </row>
    <row r="73" spans="1:1">
      <c r="A73" t="s">
        <v>777</v>
      </c>
    </row>
    <row r="74" spans="1:1">
      <c r="A74" t="s">
        <v>778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30">
    <pageSetUpPr fitToPage="1"/>
  </sheetPr>
  <dimension ref="A1:G41"/>
  <sheetViews>
    <sheetView showGridLines="0" topLeftCell="A7"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858</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356</v>
      </c>
      <c r="C5" s="19" t="s">
        <v>116</v>
      </c>
      <c r="D5" s="20" t="s">
        <v>359</v>
      </c>
      <c r="E5" s="21" t="s">
        <v>115</v>
      </c>
      <c r="F5" s="20" t="s">
        <v>364</v>
      </c>
      <c r="G5" s="19" t="s">
        <v>115</v>
      </c>
    </row>
    <row r="6" spans="1:7" ht="20.100000000000001" customHeight="1">
      <c r="A6" s="83"/>
      <c r="B6" s="22" t="s">
        <v>357</v>
      </c>
      <c r="C6" s="21" t="s">
        <v>117</v>
      </c>
      <c r="D6" s="22" t="s">
        <v>360</v>
      </c>
      <c r="E6" s="23" t="s">
        <v>116</v>
      </c>
      <c r="F6" s="22" t="s">
        <v>16</v>
      </c>
      <c r="G6" s="19" t="s">
        <v>115</v>
      </c>
    </row>
    <row r="7" spans="1:7" ht="20.100000000000001" customHeight="1">
      <c r="A7" s="83"/>
      <c r="B7" s="17" t="s">
        <v>120</v>
      </c>
      <c r="C7" s="24" t="s">
        <v>117</v>
      </c>
      <c r="D7" s="17" t="s">
        <v>361</v>
      </c>
      <c r="E7" s="24" t="s">
        <v>117</v>
      </c>
      <c r="F7" s="17" t="s">
        <v>365</v>
      </c>
      <c r="G7" s="19" t="s">
        <v>117</v>
      </c>
    </row>
    <row r="8" spans="1:7" ht="20.100000000000001" customHeight="1">
      <c r="A8" s="83"/>
      <c r="B8" s="17" t="s">
        <v>20</v>
      </c>
      <c r="C8" s="24" t="s">
        <v>117</v>
      </c>
      <c r="D8" s="17" t="s">
        <v>835</v>
      </c>
      <c r="E8" s="24" t="s">
        <v>117</v>
      </c>
      <c r="F8" s="17" t="s">
        <v>366</v>
      </c>
      <c r="G8" s="19" t="s">
        <v>118</v>
      </c>
    </row>
    <row r="9" spans="1:7" ht="20.100000000000001" customHeight="1">
      <c r="A9" s="83"/>
      <c r="B9" s="17" t="s">
        <v>358</v>
      </c>
      <c r="C9" s="24" t="s">
        <v>118</v>
      </c>
      <c r="D9" s="17" t="s">
        <v>362</v>
      </c>
      <c r="E9" s="24" t="s">
        <v>118</v>
      </c>
      <c r="F9" s="17" t="s">
        <v>367</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363</v>
      </c>
      <c r="E11" s="25" t="s">
        <v>119</v>
      </c>
      <c r="F11" s="26" t="s">
        <v>861</v>
      </c>
      <c r="G11" s="19" t="s">
        <v>119</v>
      </c>
    </row>
    <row r="12" spans="1:7" ht="20.100000000000001" customHeight="1" thickTop="1">
      <c r="A12" s="83"/>
      <c r="B12" s="2" t="s">
        <v>3</v>
      </c>
      <c r="C12" s="3" t="s">
        <v>10</v>
      </c>
      <c r="D12" s="2" t="s">
        <v>4</v>
      </c>
      <c r="E12" s="3" t="s">
        <v>10</v>
      </c>
      <c r="F12" s="2" t="s">
        <v>5</v>
      </c>
      <c r="G12" s="3" t="s">
        <v>10</v>
      </c>
    </row>
    <row r="13" spans="1:7" ht="20.100000000000001" customHeight="1">
      <c r="A13" s="83"/>
      <c r="B13" s="18" t="s">
        <v>368</v>
      </c>
      <c r="C13" s="19" t="s">
        <v>115</v>
      </c>
      <c r="D13" s="18" t="s">
        <v>372</v>
      </c>
      <c r="E13" s="19" t="s">
        <v>115</v>
      </c>
      <c r="F13" s="18" t="s">
        <v>374</v>
      </c>
      <c r="G13" s="19" t="s">
        <v>115</v>
      </c>
    </row>
    <row r="14" spans="1:7" ht="20.100000000000001" customHeight="1">
      <c r="A14" s="83"/>
      <c r="B14" s="28" t="s">
        <v>369</v>
      </c>
      <c r="C14" s="19" t="s">
        <v>116</v>
      </c>
      <c r="D14" s="28" t="s">
        <v>373</v>
      </c>
      <c r="E14" s="19" t="s">
        <v>116</v>
      </c>
      <c r="F14" s="28" t="s">
        <v>375</v>
      </c>
      <c r="G14" s="19" t="s">
        <v>116</v>
      </c>
    </row>
    <row r="15" spans="1:7" ht="20.100000000000001" customHeight="1">
      <c r="A15" s="83"/>
      <c r="B15" s="17" t="s">
        <v>370</v>
      </c>
      <c r="C15" s="19" t="s">
        <v>117</v>
      </c>
      <c r="D15" s="17" t="s">
        <v>19</v>
      </c>
      <c r="E15" s="19" t="s">
        <v>117</v>
      </c>
      <c r="F15" s="17" t="s">
        <v>19</v>
      </c>
      <c r="G15" s="19" t="s">
        <v>116</v>
      </c>
    </row>
    <row r="16" spans="1:7" ht="20.100000000000001" customHeight="1">
      <c r="A16" s="83"/>
      <c r="B16" s="17" t="s">
        <v>371</v>
      </c>
      <c r="C16" s="19" t="s">
        <v>118</v>
      </c>
      <c r="D16" s="17" t="s">
        <v>863</v>
      </c>
      <c r="E16" s="19" t="s">
        <v>117</v>
      </c>
      <c r="F16" s="17" t="s">
        <v>376</v>
      </c>
      <c r="G16" s="19" t="s">
        <v>117</v>
      </c>
    </row>
    <row r="17" spans="1:7" ht="20.100000000000001" customHeight="1">
      <c r="A17" s="83"/>
      <c r="B17" s="28" t="s">
        <v>862</v>
      </c>
      <c r="C17" s="19" t="s">
        <v>118</v>
      </c>
      <c r="D17" s="28"/>
      <c r="E17" s="19"/>
      <c r="F17" s="28" t="s">
        <v>377</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378</v>
      </c>
      <c r="C21" s="19" t="s">
        <v>115</v>
      </c>
      <c r="D21" s="18" t="s">
        <v>382</v>
      </c>
      <c r="E21" s="19" t="s">
        <v>116</v>
      </c>
      <c r="F21" s="18" t="s">
        <v>18</v>
      </c>
      <c r="G21" s="19" t="s">
        <v>115</v>
      </c>
    </row>
    <row r="22" spans="1:7" ht="20.100000000000001" customHeight="1">
      <c r="A22" s="83"/>
      <c r="B22" s="28" t="s">
        <v>379</v>
      </c>
      <c r="C22" s="19" t="s">
        <v>116</v>
      </c>
      <c r="D22" s="28" t="s">
        <v>383</v>
      </c>
      <c r="E22" s="19" t="s">
        <v>117</v>
      </c>
      <c r="F22" s="28" t="s">
        <v>386</v>
      </c>
      <c r="G22" s="19" t="s">
        <v>116</v>
      </c>
    </row>
    <row r="23" spans="1:7" ht="20.100000000000001" customHeight="1">
      <c r="A23" s="83"/>
      <c r="B23" s="17" t="s">
        <v>380</v>
      </c>
      <c r="C23" s="19" t="s">
        <v>117</v>
      </c>
      <c r="D23" s="17" t="s">
        <v>384</v>
      </c>
      <c r="E23" s="19" t="s">
        <v>118</v>
      </c>
      <c r="F23" s="17" t="s">
        <v>387</v>
      </c>
      <c r="G23" s="19" t="s">
        <v>117</v>
      </c>
    </row>
    <row r="24" spans="1:7" ht="20.100000000000001" customHeight="1">
      <c r="A24" s="83"/>
      <c r="B24" s="17" t="s">
        <v>381</v>
      </c>
      <c r="C24" s="19" t="s">
        <v>118</v>
      </c>
      <c r="D24" s="17" t="s">
        <v>23</v>
      </c>
      <c r="E24" s="19" t="s">
        <v>118</v>
      </c>
      <c r="F24" s="17" t="s">
        <v>388</v>
      </c>
      <c r="G24" s="19" t="s">
        <v>118</v>
      </c>
    </row>
    <row r="25" spans="1:7" ht="20.100000000000001" customHeight="1">
      <c r="A25" s="83"/>
      <c r="B25" s="28" t="s">
        <v>865</v>
      </c>
      <c r="C25" s="19" t="s">
        <v>119</v>
      </c>
      <c r="D25" s="28" t="s">
        <v>385</v>
      </c>
      <c r="E25" s="19" t="s">
        <v>119</v>
      </c>
      <c r="F25" s="28" t="s">
        <v>23</v>
      </c>
      <c r="G25" s="19" t="s">
        <v>118</v>
      </c>
    </row>
    <row r="26" spans="1:7" ht="20.100000000000001" customHeight="1">
      <c r="A26" s="83"/>
      <c r="B26" s="28"/>
      <c r="C26" s="19"/>
      <c r="D26" s="28" t="s">
        <v>866</v>
      </c>
      <c r="E26" s="19" t="s">
        <v>119</v>
      </c>
      <c r="F26" s="28" t="s">
        <v>389</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229</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827</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0 B21:G25 B29:C35 B11:F11 B27:G27 B26:D26 F26:G26 B13:G19" name="Aralık1"/>
    <protectedRange sqref="G11" name="Aralık1_1"/>
    <protectedRange sqref="E26" name="Aralık1_2"/>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E13:E19 C13:C19 G5:G11 E21:E27 C21:C27 G13:G19" xr:uid="{00000000-0002-0000-03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03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0300-000002000000}">
          <x14:formula1>
            <xm:f>IF(Bilgi!$B$5="",Sayfa4!$C$2,Sayfa2!$N$2:$N$55)</xm:f>
          </x14:formula1>
          <xm:sqref>B29:B35 D5:D11 B5:B11 B13:B19 D13:D19 F13:F19 B21:B27 D21:D27 F21:F27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yfa29">
    <pageSetUpPr fitToPage="1"/>
  </sheetPr>
  <dimension ref="A1:G41"/>
  <sheetViews>
    <sheetView showGridLines="0" tabSelected="1"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857</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356</v>
      </c>
      <c r="C5" s="19" t="s">
        <v>116</v>
      </c>
      <c r="D5" s="20" t="s">
        <v>359</v>
      </c>
      <c r="E5" s="21" t="s">
        <v>115</v>
      </c>
      <c r="F5" s="20" t="s">
        <v>364</v>
      </c>
      <c r="G5" s="19" t="s">
        <v>115</v>
      </c>
    </row>
    <row r="6" spans="1:7" ht="20.100000000000001" customHeight="1">
      <c r="A6" s="83"/>
      <c r="B6" s="22" t="s">
        <v>357</v>
      </c>
      <c r="C6" s="21" t="s">
        <v>117</v>
      </c>
      <c r="D6" s="22" t="s">
        <v>360</v>
      </c>
      <c r="E6" s="23" t="s">
        <v>116</v>
      </c>
      <c r="F6" s="22" t="s">
        <v>16</v>
      </c>
      <c r="G6" s="19" t="s">
        <v>115</v>
      </c>
    </row>
    <row r="7" spans="1:7" ht="20.100000000000001" customHeight="1">
      <c r="A7" s="83"/>
      <c r="B7" s="17" t="s">
        <v>120</v>
      </c>
      <c r="C7" s="24" t="s">
        <v>117</v>
      </c>
      <c r="D7" s="17" t="s">
        <v>361</v>
      </c>
      <c r="E7" s="24" t="s">
        <v>117</v>
      </c>
      <c r="F7" s="17" t="s">
        <v>365</v>
      </c>
      <c r="G7" s="19" t="s">
        <v>117</v>
      </c>
    </row>
    <row r="8" spans="1:7" ht="20.100000000000001" customHeight="1">
      <c r="A8" s="83"/>
      <c r="B8" s="17" t="s">
        <v>20</v>
      </c>
      <c r="C8" s="24" t="s">
        <v>117</v>
      </c>
      <c r="D8" s="17" t="s">
        <v>835</v>
      </c>
      <c r="E8" s="24" t="s">
        <v>117</v>
      </c>
      <c r="F8" s="17" t="s">
        <v>366</v>
      </c>
      <c r="G8" s="19" t="s">
        <v>118</v>
      </c>
    </row>
    <row r="9" spans="1:7" ht="20.100000000000001" customHeight="1">
      <c r="A9" s="83"/>
      <c r="B9" s="17" t="s">
        <v>358</v>
      </c>
      <c r="C9" s="24" t="s">
        <v>118</v>
      </c>
      <c r="D9" s="17" t="s">
        <v>362</v>
      </c>
      <c r="E9" s="24" t="s">
        <v>118</v>
      </c>
      <c r="F9" s="17" t="s">
        <v>367</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363</v>
      </c>
      <c r="E11" s="25" t="s">
        <v>119</v>
      </c>
      <c r="F11" s="26" t="s">
        <v>861</v>
      </c>
      <c r="G11" s="19" t="s">
        <v>119</v>
      </c>
    </row>
    <row r="12" spans="1:7" ht="20.100000000000001" customHeight="1" thickTop="1">
      <c r="A12" s="83"/>
      <c r="B12" s="2" t="s">
        <v>3</v>
      </c>
      <c r="C12" s="3" t="s">
        <v>10</v>
      </c>
      <c r="D12" s="2" t="s">
        <v>4</v>
      </c>
      <c r="E12" s="3" t="s">
        <v>10</v>
      </c>
      <c r="F12" s="2" t="s">
        <v>5</v>
      </c>
      <c r="G12" s="3" t="s">
        <v>10</v>
      </c>
    </row>
    <row r="13" spans="1:7" ht="20.100000000000001" customHeight="1">
      <c r="A13" s="83"/>
      <c r="B13" s="18" t="s">
        <v>368</v>
      </c>
      <c r="C13" s="19" t="s">
        <v>115</v>
      </c>
      <c r="D13" s="18" t="s">
        <v>372</v>
      </c>
      <c r="E13" s="19" t="s">
        <v>115</v>
      </c>
      <c r="F13" s="18" t="s">
        <v>374</v>
      </c>
      <c r="G13" s="19" t="s">
        <v>115</v>
      </c>
    </row>
    <row r="14" spans="1:7" ht="20.100000000000001" customHeight="1">
      <c r="A14" s="83"/>
      <c r="B14" s="28" t="s">
        <v>369</v>
      </c>
      <c r="C14" s="19" t="s">
        <v>116</v>
      </c>
      <c r="D14" s="28" t="s">
        <v>373</v>
      </c>
      <c r="E14" s="19" t="s">
        <v>116</v>
      </c>
      <c r="F14" s="28" t="s">
        <v>375</v>
      </c>
      <c r="G14" s="19" t="s">
        <v>116</v>
      </c>
    </row>
    <row r="15" spans="1:7" ht="20.100000000000001" customHeight="1">
      <c r="A15" s="83"/>
      <c r="B15" s="17" t="s">
        <v>370</v>
      </c>
      <c r="C15" s="19" t="s">
        <v>117</v>
      </c>
      <c r="D15" s="17" t="s">
        <v>19</v>
      </c>
      <c r="E15" s="19" t="s">
        <v>117</v>
      </c>
      <c r="F15" s="17" t="s">
        <v>19</v>
      </c>
      <c r="G15" s="19" t="s">
        <v>116</v>
      </c>
    </row>
    <row r="16" spans="1:7" ht="20.100000000000001" customHeight="1">
      <c r="A16" s="83"/>
      <c r="B16" s="17" t="s">
        <v>371</v>
      </c>
      <c r="C16" s="19" t="s">
        <v>118</v>
      </c>
      <c r="D16" s="17" t="s">
        <v>863</v>
      </c>
      <c r="E16" s="19" t="s">
        <v>117</v>
      </c>
      <c r="F16" s="17" t="s">
        <v>376</v>
      </c>
      <c r="G16" s="19" t="s">
        <v>117</v>
      </c>
    </row>
    <row r="17" spans="1:7" ht="20.100000000000001" customHeight="1">
      <c r="A17" s="83"/>
      <c r="B17" s="28" t="s">
        <v>862</v>
      </c>
      <c r="C17" s="19" t="s">
        <v>118</v>
      </c>
      <c r="D17" s="28"/>
      <c r="E17" s="19"/>
      <c r="F17" s="28" t="s">
        <v>377</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378</v>
      </c>
      <c r="C21" s="19" t="s">
        <v>115</v>
      </c>
      <c r="D21" s="18" t="s">
        <v>382</v>
      </c>
      <c r="E21" s="19" t="s">
        <v>116</v>
      </c>
      <c r="F21" s="18" t="s">
        <v>18</v>
      </c>
      <c r="G21" s="19" t="s">
        <v>115</v>
      </c>
    </row>
    <row r="22" spans="1:7" ht="20.100000000000001" customHeight="1">
      <c r="A22" s="83"/>
      <c r="B22" s="28" t="s">
        <v>379</v>
      </c>
      <c r="C22" s="19" t="s">
        <v>116</v>
      </c>
      <c r="D22" s="28" t="s">
        <v>383</v>
      </c>
      <c r="E22" s="19" t="s">
        <v>117</v>
      </c>
      <c r="F22" s="28" t="s">
        <v>386</v>
      </c>
      <c r="G22" s="19" t="s">
        <v>116</v>
      </c>
    </row>
    <row r="23" spans="1:7" ht="20.100000000000001" customHeight="1">
      <c r="A23" s="83"/>
      <c r="B23" s="17" t="s">
        <v>380</v>
      </c>
      <c r="C23" s="19" t="s">
        <v>117</v>
      </c>
      <c r="D23" s="17" t="s">
        <v>384</v>
      </c>
      <c r="E23" s="19" t="s">
        <v>118</v>
      </c>
      <c r="F23" s="17" t="s">
        <v>387</v>
      </c>
      <c r="G23" s="19" t="s">
        <v>117</v>
      </c>
    </row>
    <row r="24" spans="1:7" ht="20.100000000000001" customHeight="1">
      <c r="A24" s="83"/>
      <c r="B24" s="17" t="s">
        <v>381</v>
      </c>
      <c r="C24" s="19" t="s">
        <v>118</v>
      </c>
      <c r="D24" s="17" t="s">
        <v>23</v>
      </c>
      <c r="E24" s="19" t="s">
        <v>118</v>
      </c>
      <c r="F24" s="17" t="s">
        <v>388</v>
      </c>
      <c r="G24" s="19" t="s">
        <v>118</v>
      </c>
    </row>
    <row r="25" spans="1:7" ht="20.100000000000001" customHeight="1">
      <c r="A25" s="83"/>
      <c r="B25" s="28" t="s">
        <v>865</v>
      </c>
      <c r="C25" s="19" t="s">
        <v>119</v>
      </c>
      <c r="D25" s="28" t="s">
        <v>385</v>
      </c>
      <c r="E25" s="19" t="s">
        <v>119</v>
      </c>
      <c r="F25" s="28" t="s">
        <v>23</v>
      </c>
      <c r="G25" s="19" t="s">
        <v>118</v>
      </c>
    </row>
    <row r="26" spans="1:7" ht="20.100000000000001" customHeight="1">
      <c r="A26" s="83"/>
      <c r="B26" s="28"/>
      <c r="C26" s="19"/>
      <c r="D26" s="28" t="s">
        <v>866</v>
      </c>
      <c r="E26" s="19" t="s">
        <v>119</v>
      </c>
      <c r="F26" s="28" t="s">
        <v>389</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229</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826</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0 B13:G15 B21:G25 B29:C35 B17:G17 B16:D16 F16:G16 B11:F11 B27:G27 B26:D26 F26:G26 B19:G19 B18:F18" name="Aralık1"/>
    <protectedRange sqref="E16" name="Aralık1_1"/>
    <protectedRange sqref="G11" name="Aralık1_2"/>
    <protectedRange sqref="E26" name="Aralık1_3"/>
    <protectedRange sqref="G18" name="Aralık1_4"/>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E13:E19 C13:C19 G5:G11 E21:E27 C21:C27 G13:G19" xr:uid="{00000000-0002-0000-04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04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0400-000002000000}">
          <x14:formula1>
            <xm:f>IF(Bilgi!$B$5="",Sayfa4!$C$2,Sayfa2!$N$2:$N$55)</xm:f>
          </x14:formula1>
          <xm:sqref>B29:B35 D5:D11 B5:B11 B13:B19 D13:D19 F13:F19 B21:B27 D21:D27 F21:F27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ayfa28">
    <pageSetUpPr fitToPage="1"/>
  </sheetPr>
  <dimension ref="A1:G41"/>
  <sheetViews>
    <sheetView showGridLines="0" topLeftCell="A7"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856</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356</v>
      </c>
      <c r="C5" s="19" t="s">
        <v>116</v>
      </c>
      <c r="D5" s="20" t="s">
        <v>359</v>
      </c>
      <c r="E5" s="21" t="s">
        <v>115</v>
      </c>
      <c r="F5" s="20" t="s">
        <v>364</v>
      </c>
      <c r="G5" s="19" t="s">
        <v>115</v>
      </c>
    </row>
    <row r="6" spans="1:7" ht="20.100000000000001" customHeight="1">
      <c r="A6" s="83"/>
      <c r="B6" s="22" t="s">
        <v>357</v>
      </c>
      <c r="C6" s="21" t="s">
        <v>117</v>
      </c>
      <c r="D6" s="22" t="s">
        <v>360</v>
      </c>
      <c r="E6" s="23" t="s">
        <v>116</v>
      </c>
      <c r="F6" s="22" t="s">
        <v>16</v>
      </c>
      <c r="G6" s="19" t="s">
        <v>115</v>
      </c>
    </row>
    <row r="7" spans="1:7" ht="20.100000000000001" customHeight="1">
      <c r="A7" s="83"/>
      <c r="B7" s="17" t="s">
        <v>120</v>
      </c>
      <c r="C7" s="24" t="s">
        <v>117</v>
      </c>
      <c r="D7" s="17" t="s">
        <v>361</v>
      </c>
      <c r="E7" s="24" t="s">
        <v>117</v>
      </c>
      <c r="F7" s="17" t="s">
        <v>365</v>
      </c>
      <c r="G7" s="19" t="s">
        <v>117</v>
      </c>
    </row>
    <row r="8" spans="1:7" ht="20.100000000000001" customHeight="1">
      <c r="A8" s="83"/>
      <c r="B8" s="17" t="s">
        <v>20</v>
      </c>
      <c r="C8" s="24" t="s">
        <v>117</v>
      </c>
      <c r="D8" s="17" t="s">
        <v>835</v>
      </c>
      <c r="E8" s="24" t="s">
        <v>117</v>
      </c>
      <c r="F8" s="17" t="s">
        <v>366</v>
      </c>
      <c r="G8" s="19" t="s">
        <v>118</v>
      </c>
    </row>
    <row r="9" spans="1:7" ht="20.100000000000001" customHeight="1">
      <c r="A9" s="83"/>
      <c r="B9" s="17" t="s">
        <v>358</v>
      </c>
      <c r="C9" s="24" t="s">
        <v>118</v>
      </c>
      <c r="D9" s="17" t="s">
        <v>362</v>
      </c>
      <c r="E9" s="24" t="s">
        <v>118</v>
      </c>
      <c r="F9" s="17" t="s">
        <v>367</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363</v>
      </c>
      <c r="E11" s="25" t="s">
        <v>119</v>
      </c>
      <c r="F11" s="26" t="s">
        <v>861</v>
      </c>
      <c r="G11" s="19" t="s">
        <v>119</v>
      </c>
    </row>
    <row r="12" spans="1:7" ht="20.100000000000001" customHeight="1" thickTop="1">
      <c r="A12" s="83"/>
      <c r="B12" s="2" t="s">
        <v>3</v>
      </c>
      <c r="C12" s="3" t="s">
        <v>10</v>
      </c>
      <c r="D12" s="2" t="s">
        <v>4</v>
      </c>
      <c r="E12" s="3" t="s">
        <v>10</v>
      </c>
      <c r="F12" s="2" t="s">
        <v>5</v>
      </c>
      <c r="G12" s="3" t="s">
        <v>10</v>
      </c>
    </row>
    <row r="13" spans="1:7" ht="20.100000000000001" customHeight="1">
      <c r="A13" s="83"/>
      <c r="B13" s="18" t="s">
        <v>368</v>
      </c>
      <c r="C13" s="19" t="s">
        <v>115</v>
      </c>
      <c r="D13" s="18" t="s">
        <v>372</v>
      </c>
      <c r="E13" s="19" t="s">
        <v>115</v>
      </c>
      <c r="F13" s="18" t="s">
        <v>374</v>
      </c>
      <c r="G13" s="19" t="s">
        <v>115</v>
      </c>
    </row>
    <row r="14" spans="1:7" ht="20.100000000000001" customHeight="1">
      <c r="A14" s="83"/>
      <c r="B14" s="28" t="s">
        <v>369</v>
      </c>
      <c r="C14" s="19" t="s">
        <v>116</v>
      </c>
      <c r="D14" s="28" t="s">
        <v>373</v>
      </c>
      <c r="E14" s="19" t="s">
        <v>116</v>
      </c>
      <c r="F14" s="28" t="s">
        <v>375</v>
      </c>
      <c r="G14" s="19" t="s">
        <v>116</v>
      </c>
    </row>
    <row r="15" spans="1:7" ht="20.100000000000001" customHeight="1">
      <c r="A15" s="83"/>
      <c r="B15" s="17" t="s">
        <v>370</v>
      </c>
      <c r="C15" s="19" t="s">
        <v>117</v>
      </c>
      <c r="D15" s="17" t="s">
        <v>19</v>
      </c>
      <c r="E15" s="19" t="s">
        <v>117</v>
      </c>
      <c r="F15" s="17" t="s">
        <v>19</v>
      </c>
      <c r="G15" s="19" t="s">
        <v>116</v>
      </c>
    </row>
    <row r="16" spans="1:7" ht="20.100000000000001" customHeight="1">
      <c r="A16" s="83"/>
      <c r="B16" s="17" t="s">
        <v>371</v>
      </c>
      <c r="C16" s="19" t="s">
        <v>118</v>
      </c>
      <c r="D16" s="17" t="s">
        <v>863</v>
      </c>
      <c r="E16" s="19" t="s">
        <v>117</v>
      </c>
      <c r="F16" s="17" t="s">
        <v>376</v>
      </c>
      <c r="G16" s="19" t="s">
        <v>117</v>
      </c>
    </row>
    <row r="17" spans="1:7" ht="20.100000000000001" customHeight="1">
      <c r="A17" s="83"/>
      <c r="B17" s="28" t="s">
        <v>862</v>
      </c>
      <c r="C17" s="19" t="s">
        <v>118</v>
      </c>
      <c r="D17" s="28"/>
      <c r="E17" s="19"/>
      <c r="F17" s="28" t="s">
        <v>377</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378</v>
      </c>
      <c r="C21" s="19" t="s">
        <v>115</v>
      </c>
      <c r="D21" s="18" t="s">
        <v>382</v>
      </c>
      <c r="E21" s="19" t="s">
        <v>116</v>
      </c>
      <c r="F21" s="18" t="s">
        <v>18</v>
      </c>
      <c r="G21" s="19" t="s">
        <v>115</v>
      </c>
    </row>
    <row r="22" spans="1:7" ht="20.100000000000001" customHeight="1">
      <c r="A22" s="83"/>
      <c r="B22" s="28" t="s">
        <v>379</v>
      </c>
      <c r="C22" s="19" t="s">
        <v>116</v>
      </c>
      <c r="D22" s="28" t="s">
        <v>383</v>
      </c>
      <c r="E22" s="19" t="s">
        <v>117</v>
      </c>
      <c r="F22" s="28" t="s">
        <v>386</v>
      </c>
      <c r="G22" s="19" t="s">
        <v>116</v>
      </c>
    </row>
    <row r="23" spans="1:7" ht="20.100000000000001" customHeight="1">
      <c r="A23" s="83"/>
      <c r="B23" s="17" t="s">
        <v>380</v>
      </c>
      <c r="C23" s="19" t="s">
        <v>117</v>
      </c>
      <c r="D23" s="17" t="s">
        <v>384</v>
      </c>
      <c r="E23" s="19" t="s">
        <v>118</v>
      </c>
      <c r="F23" s="17" t="s">
        <v>387</v>
      </c>
      <c r="G23" s="19" t="s">
        <v>117</v>
      </c>
    </row>
    <row r="24" spans="1:7" ht="20.100000000000001" customHeight="1">
      <c r="A24" s="83"/>
      <c r="B24" s="17" t="s">
        <v>381</v>
      </c>
      <c r="C24" s="19" t="s">
        <v>118</v>
      </c>
      <c r="D24" s="17" t="s">
        <v>23</v>
      </c>
      <c r="E24" s="19" t="s">
        <v>118</v>
      </c>
      <c r="F24" s="17" t="s">
        <v>388</v>
      </c>
      <c r="G24" s="19" t="s">
        <v>118</v>
      </c>
    </row>
    <row r="25" spans="1:7" ht="20.100000000000001" customHeight="1">
      <c r="A25" s="83"/>
      <c r="B25" s="28" t="s">
        <v>865</v>
      </c>
      <c r="C25" s="19" t="s">
        <v>119</v>
      </c>
      <c r="D25" s="28" t="s">
        <v>385</v>
      </c>
      <c r="E25" s="19" t="s">
        <v>119</v>
      </c>
      <c r="F25" s="28" t="s">
        <v>23</v>
      </c>
      <c r="G25" s="19" t="s">
        <v>118</v>
      </c>
    </row>
    <row r="26" spans="1:7" ht="20.100000000000001" customHeight="1">
      <c r="A26" s="83"/>
      <c r="B26" s="28"/>
      <c r="C26" s="19"/>
      <c r="D26" s="28" t="s">
        <v>866</v>
      </c>
      <c r="E26" s="19" t="s">
        <v>119</v>
      </c>
      <c r="F26" s="28" t="s">
        <v>389</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229</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825</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0 B13:G15 B21:G25 B29:C35 B17:G17 B16:D16 F16:G16 B11:F11 B27:G27 B26:D26 F26:G26 B19:G19 B18:F18" name="Aralık1"/>
    <protectedRange sqref="E16" name="Aralık1_1"/>
    <protectedRange sqref="G11" name="Aralık1_2"/>
    <protectedRange sqref="E26" name="Aralık1_3"/>
    <protectedRange sqref="G18" name="Aralık1_4"/>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E13:E19 C13:C19 G5:G11 E21:E27 C21:C27 G13:G19" xr:uid="{00000000-0002-0000-05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05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0500-000002000000}">
          <x14:formula1>
            <xm:f>IF(Bilgi!$B$5="",Sayfa4!$C$2,Sayfa2!$N$2:$N$55)</xm:f>
          </x14:formula1>
          <xm:sqref>B29:B35 D5:D11 B5:B11 B13:B19 D13:D19 F13:F19 B21:B27 D21:D27 F21:F27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ayfa27">
    <pageSetUpPr fitToPage="1"/>
  </sheetPr>
  <dimension ref="A1:G41"/>
  <sheetViews>
    <sheetView showGridLines="0" topLeftCell="A7"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855</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356</v>
      </c>
      <c r="C5" s="19" t="s">
        <v>116</v>
      </c>
      <c r="D5" s="20" t="s">
        <v>359</v>
      </c>
      <c r="E5" s="21" t="s">
        <v>115</v>
      </c>
      <c r="F5" s="20" t="s">
        <v>364</v>
      </c>
      <c r="G5" s="19" t="s">
        <v>115</v>
      </c>
    </row>
    <row r="6" spans="1:7" ht="20.100000000000001" customHeight="1">
      <c r="A6" s="83"/>
      <c r="B6" s="22" t="s">
        <v>357</v>
      </c>
      <c r="C6" s="21" t="s">
        <v>117</v>
      </c>
      <c r="D6" s="22" t="s">
        <v>360</v>
      </c>
      <c r="E6" s="23" t="s">
        <v>116</v>
      </c>
      <c r="F6" s="22" t="s">
        <v>16</v>
      </c>
      <c r="G6" s="19" t="s">
        <v>115</v>
      </c>
    </row>
    <row r="7" spans="1:7" ht="20.100000000000001" customHeight="1">
      <c r="A7" s="83"/>
      <c r="B7" s="17" t="s">
        <v>120</v>
      </c>
      <c r="C7" s="24" t="s">
        <v>117</v>
      </c>
      <c r="D7" s="17" t="s">
        <v>361</v>
      </c>
      <c r="E7" s="24" t="s">
        <v>117</v>
      </c>
      <c r="F7" s="17" t="s">
        <v>365</v>
      </c>
      <c r="G7" s="19" t="s">
        <v>117</v>
      </c>
    </row>
    <row r="8" spans="1:7" ht="20.100000000000001" customHeight="1">
      <c r="A8" s="83"/>
      <c r="B8" s="17" t="s">
        <v>20</v>
      </c>
      <c r="C8" s="24" t="s">
        <v>117</v>
      </c>
      <c r="D8" s="17" t="s">
        <v>835</v>
      </c>
      <c r="E8" s="24" t="s">
        <v>117</v>
      </c>
      <c r="F8" s="17" t="s">
        <v>366</v>
      </c>
      <c r="G8" s="19" t="s">
        <v>118</v>
      </c>
    </row>
    <row r="9" spans="1:7" ht="20.100000000000001" customHeight="1">
      <c r="A9" s="83"/>
      <c r="B9" s="17" t="s">
        <v>358</v>
      </c>
      <c r="C9" s="24" t="s">
        <v>118</v>
      </c>
      <c r="D9" s="17" t="s">
        <v>362</v>
      </c>
      <c r="E9" s="24" t="s">
        <v>118</v>
      </c>
      <c r="F9" s="17" t="s">
        <v>367</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363</v>
      </c>
      <c r="E11" s="25" t="s">
        <v>119</v>
      </c>
      <c r="F11" s="26" t="s">
        <v>861</v>
      </c>
      <c r="G11" s="19" t="s">
        <v>119</v>
      </c>
    </row>
    <row r="12" spans="1:7" ht="20.100000000000001" customHeight="1" thickTop="1">
      <c r="A12" s="83"/>
      <c r="B12" s="2" t="s">
        <v>3</v>
      </c>
      <c r="C12" s="3" t="s">
        <v>10</v>
      </c>
      <c r="D12" s="2" t="s">
        <v>4</v>
      </c>
      <c r="E12" s="3" t="s">
        <v>10</v>
      </c>
      <c r="F12" s="2" t="s">
        <v>5</v>
      </c>
      <c r="G12" s="3" t="s">
        <v>10</v>
      </c>
    </row>
    <row r="13" spans="1:7" ht="20.100000000000001" customHeight="1">
      <c r="A13" s="83"/>
      <c r="B13" s="18" t="s">
        <v>368</v>
      </c>
      <c r="C13" s="19" t="s">
        <v>115</v>
      </c>
      <c r="D13" s="18" t="s">
        <v>372</v>
      </c>
      <c r="E13" s="19" t="s">
        <v>115</v>
      </c>
      <c r="F13" s="18" t="s">
        <v>374</v>
      </c>
      <c r="G13" s="19" t="s">
        <v>115</v>
      </c>
    </row>
    <row r="14" spans="1:7" ht="20.100000000000001" customHeight="1">
      <c r="A14" s="83"/>
      <c r="B14" s="28" t="s">
        <v>369</v>
      </c>
      <c r="C14" s="19" t="s">
        <v>116</v>
      </c>
      <c r="D14" s="28" t="s">
        <v>373</v>
      </c>
      <c r="E14" s="19" t="s">
        <v>116</v>
      </c>
      <c r="F14" s="28" t="s">
        <v>375</v>
      </c>
      <c r="G14" s="19" t="s">
        <v>116</v>
      </c>
    </row>
    <row r="15" spans="1:7" ht="20.100000000000001" customHeight="1">
      <c r="A15" s="83"/>
      <c r="B15" s="17" t="s">
        <v>370</v>
      </c>
      <c r="C15" s="19" t="s">
        <v>117</v>
      </c>
      <c r="D15" s="17" t="s">
        <v>19</v>
      </c>
      <c r="E15" s="19" t="s">
        <v>117</v>
      </c>
      <c r="F15" s="17" t="s">
        <v>19</v>
      </c>
      <c r="G15" s="19" t="s">
        <v>116</v>
      </c>
    </row>
    <row r="16" spans="1:7" ht="20.100000000000001" customHeight="1">
      <c r="A16" s="83"/>
      <c r="B16" s="17" t="s">
        <v>371</v>
      </c>
      <c r="C16" s="19" t="s">
        <v>118</v>
      </c>
      <c r="D16" s="17" t="s">
        <v>863</v>
      </c>
      <c r="E16" s="19" t="s">
        <v>117</v>
      </c>
      <c r="F16" s="17" t="s">
        <v>376</v>
      </c>
      <c r="G16" s="19" t="s">
        <v>117</v>
      </c>
    </row>
    <row r="17" spans="1:7" ht="20.100000000000001" customHeight="1">
      <c r="A17" s="83"/>
      <c r="B17" s="28" t="s">
        <v>862</v>
      </c>
      <c r="C17" s="19" t="s">
        <v>118</v>
      </c>
      <c r="D17" s="28"/>
      <c r="E17" s="19"/>
      <c r="F17" s="28" t="s">
        <v>377</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378</v>
      </c>
      <c r="C21" s="19" t="s">
        <v>115</v>
      </c>
      <c r="D21" s="18" t="s">
        <v>382</v>
      </c>
      <c r="E21" s="19" t="s">
        <v>116</v>
      </c>
      <c r="F21" s="18" t="s">
        <v>18</v>
      </c>
      <c r="G21" s="19" t="s">
        <v>115</v>
      </c>
    </row>
    <row r="22" spans="1:7" ht="20.100000000000001" customHeight="1">
      <c r="A22" s="83"/>
      <c r="B22" s="28" t="s">
        <v>379</v>
      </c>
      <c r="C22" s="19" t="s">
        <v>116</v>
      </c>
      <c r="D22" s="28" t="s">
        <v>383</v>
      </c>
      <c r="E22" s="19" t="s">
        <v>117</v>
      </c>
      <c r="F22" s="28" t="s">
        <v>386</v>
      </c>
      <c r="G22" s="19" t="s">
        <v>116</v>
      </c>
    </row>
    <row r="23" spans="1:7" ht="20.100000000000001" customHeight="1">
      <c r="A23" s="83"/>
      <c r="B23" s="17" t="s">
        <v>380</v>
      </c>
      <c r="C23" s="19" t="s">
        <v>117</v>
      </c>
      <c r="D23" s="17" t="s">
        <v>384</v>
      </c>
      <c r="E23" s="19" t="s">
        <v>118</v>
      </c>
      <c r="F23" s="17" t="s">
        <v>387</v>
      </c>
      <c r="G23" s="19" t="s">
        <v>117</v>
      </c>
    </row>
    <row r="24" spans="1:7" ht="20.100000000000001" customHeight="1">
      <c r="A24" s="83"/>
      <c r="B24" s="17" t="s">
        <v>381</v>
      </c>
      <c r="C24" s="19" t="s">
        <v>118</v>
      </c>
      <c r="D24" s="17" t="s">
        <v>23</v>
      </c>
      <c r="E24" s="19" t="s">
        <v>118</v>
      </c>
      <c r="F24" s="17" t="s">
        <v>388</v>
      </c>
      <c r="G24" s="19" t="s">
        <v>118</v>
      </c>
    </row>
    <row r="25" spans="1:7" ht="20.100000000000001" customHeight="1">
      <c r="A25" s="83"/>
      <c r="B25" s="28" t="s">
        <v>865</v>
      </c>
      <c r="C25" s="19" t="s">
        <v>119</v>
      </c>
      <c r="D25" s="28" t="s">
        <v>385</v>
      </c>
      <c r="E25" s="19" t="s">
        <v>119</v>
      </c>
      <c r="F25" s="28" t="s">
        <v>23</v>
      </c>
      <c r="G25" s="19" t="s">
        <v>118</v>
      </c>
    </row>
    <row r="26" spans="1:7" ht="20.100000000000001" customHeight="1">
      <c r="A26" s="83"/>
      <c r="B26" s="28"/>
      <c r="C26" s="19"/>
      <c r="D26" s="28" t="s">
        <v>866</v>
      </c>
      <c r="E26" s="19" t="s">
        <v>119</v>
      </c>
      <c r="F26" s="28" t="s">
        <v>389</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229</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824</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0 B13:G15 B21:G25 B29:C35 B17:G17 B16:D16 F16:G16 B11:F11 B27:G27 B26:D26 F26:G26 B19:G19 B18:F18" name="Aralık1"/>
    <protectedRange sqref="E16" name="Aralık1_1"/>
    <protectedRange sqref="G11" name="Aralık1_2"/>
    <protectedRange sqref="E26" name="Aralık1_3"/>
    <protectedRange sqref="G18" name="Aralık1_4"/>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E13:E19 C13:C19 G5:G11 E21:E27 C21:C27 G13:G19" xr:uid="{00000000-0002-0000-06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06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0600-000002000000}">
          <x14:formula1>
            <xm:f>IF(Bilgi!$B$5="",Sayfa4!$C$2,Sayfa2!$N$2:$N$55)</xm:f>
          </x14:formula1>
          <xm:sqref>B29:B35 D5:D11 B5:B11 B13:B19 D13:D19 F13:F19 B21:B27 D21:D27 F21:F27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ayfa26">
    <pageSetUpPr fitToPage="1"/>
  </sheetPr>
  <dimension ref="A1:G41"/>
  <sheetViews>
    <sheetView showGridLines="0" topLeftCell="A10"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854</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356</v>
      </c>
      <c r="C5" s="19" t="s">
        <v>116</v>
      </c>
      <c r="D5" s="20" t="s">
        <v>359</v>
      </c>
      <c r="E5" s="21" t="s">
        <v>115</v>
      </c>
      <c r="F5" s="20" t="s">
        <v>364</v>
      </c>
      <c r="G5" s="19" t="s">
        <v>115</v>
      </c>
    </row>
    <row r="6" spans="1:7" ht="20.100000000000001" customHeight="1">
      <c r="A6" s="83"/>
      <c r="B6" s="22" t="s">
        <v>357</v>
      </c>
      <c r="C6" s="21" t="s">
        <v>117</v>
      </c>
      <c r="D6" s="22" t="s">
        <v>360</v>
      </c>
      <c r="E6" s="23" t="s">
        <v>116</v>
      </c>
      <c r="F6" s="22" t="s">
        <v>16</v>
      </c>
      <c r="G6" s="19" t="s">
        <v>115</v>
      </c>
    </row>
    <row r="7" spans="1:7" ht="20.100000000000001" customHeight="1">
      <c r="A7" s="83"/>
      <c r="B7" s="17" t="s">
        <v>120</v>
      </c>
      <c r="C7" s="24" t="s">
        <v>117</v>
      </c>
      <c r="D7" s="17" t="s">
        <v>361</v>
      </c>
      <c r="E7" s="24" t="s">
        <v>117</v>
      </c>
      <c r="F7" s="17" t="s">
        <v>365</v>
      </c>
      <c r="G7" s="19" t="s">
        <v>117</v>
      </c>
    </row>
    <row r="8" spans="1:7" ht="20.100000000000001" customHeight="1">
      <c r="A8" s="83"/>
      <c r="B8" s="17" t="s">
        <v>20</v>
      </c>
      <c r="C8" s="24" t="s">
        <v>117</v>
      </c>
      <c r="D8" s="17" t="s">
        <v>835</v>
      </c>
      <c r="E8" s="24" t="s">
        <v>117</v>
      </c>
      <c r="F8" s="17" t="s">
        <v>366</v>
      </c>
      <c r="G8" s="19" t="s">
        <v>118</v>
      </c>
    </row>
    <row r="9" spans="1:7" ht="20.100000000000001" customHeight="1">
      <c r="A9" s="83"/>
      <c r="B9" s="17" t="s">
        <v>358</v>
      </c>
      <c r="C9" s="24" t="s">
        <v>118</v>
      </c>
      <c r="D9" s="17" t="s">
        <v>362</v>
      </c>
      <c r="E9" s="24" t="s">
        <v>118</v>
      </c>
      <c r="F9" s="17" t="s">
        <v>367</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363</v>
      </c>
      <c r="E11" s="25" t="s">
        <v>119</v>
      </c>
      <c r="F11" s="26" t="s">
        <v>861</v>
      </c>
      <c r="G11" s="27"/>
    </row>
    <row r="12" spans="1:7" ht="20.100000000000001" customHeight="1" thickTop="1">
      <c r="A12" s="83"/>
      <c r="B12" s="2" t="s">
        <v>3</v>
      </c>
      <c r="C12" s="3" t="s">
        <v>10</v>
      </c>
      <c r="D12" s="2" t="s">
        <v>4</v>
      </c>
      <c r="E12" s="3" t="s">
        <v>10</v>
      </c>
      <c r="F12" s="2" t="s">
        <v>5</v>
      </c>
      <c r="G12" s="3" t="s">
        <v>10</v>
      </c>
    </row>
    <row r="13" spans="1:7" ht="20.100000000000001" customHeight="1">
      <c r="A13" s="83"/>
      <c r="B13" s="18" t="s">
        <v>368</v>
      </c>
      <c r="C13" s="19" t="s">
        <v>115</v>
      </c>
      <c r="D13" s="18" t="s">
        <v>372</v>
      </c>
      <c r="E13" s="19" t="s">
        <v>115</v>
      </c>
      <c r="F13" s="18" t="s">
        <v>374</v>
      </c>
      <c r="G13" s="19" t="s">
        <v>115</v>
      </c>
    </row>
    <row r="14" spans="1:7" ht="20.100000000000001" customHeight="1">
      <c r="A14" s="83"/>
      <c r="B14" s="28" t="s">
        <v>369</v>
      </c>
      <c r="C14" s="19" t="s">
        <v>116</v>
      </c>
      <c r="D14" s="28" t="s">
        <v>373</v>
      </c>
      <c r="E14" s="19" t="s">
        <v>116</v>
      </c>
      <c r="F14" s="28" t="s">
        <v>375</v>
      </c>
      <c r="G14" s="19" t="s">
        <v>116</v>
      </c>
    </row>
    <row r="15" spans="1:7" ht="20.100000000000001" customHeight="1">
      <c r="A15" s="83"/>
      <c r="B15" s="17" t="s">
        <v>370</v>
      </c>
      <c r="C15" s="19" t="s">
        <v>117</v>
      </c>
      <c r="D15" s="17" t="s">
        <v>19</v>
      </c>
      <c r="E15" s="19" t="s">
        <v>117</v>
      </c>
      <c r="F15" s="17" t="s">
        <v>19</v>
      </c>
      <c r="G15" s="19" t="s">
        <v>116</v>
      </c>
    </row>
    <row r="16" spans="1:7" ht="20.100000000000001" customHeight="1">
      <c r="A16" s="83"/>
      <c r="B16" s="17" t="s">
        <v>371</v>
      </c>
      <c r="C16" s="19" t="s">
        <v>118</v>
      </c>
      <c r="D16" s="17" t="s">
        <v>863</v>
      </c>
      <c r="E16" s="19" t="s">
        <v>117</v>
      </c>
      <c r="F16" s="17" t="s">
        <v>376</v>
      </c>
      <c r="G16" s="19" t="s">
        <v>117</v>
      </c>
    </row>
    <row r="17" spans="1:7" ht="20.100000000000001" customHeight="1">
      <c r="A17" s="83"/>
      <c r="B17" s="28" t="s">
        <v>862</v>
      </c>
      <c r="C17" s="19" t="s">
        <v>118</v>
      </c>
      <c r="D17" s="28"/>
      <c r="E17" s="19"/>
      <c r="F17" s="28" t="s">
        <v>377</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378</v>
      </c>
      <c r="C21" s="19" t="s">
        <v>115</v>
      </c>
      <c r="D21" s="18" t="s">
        <v>382</v>
      </c>
      <c r="E21" s="19" t="s">
        <v>116</v>
      </c>
      <c r="F21" s="18" t="s">
        <v>18</v>
      </c>
      <c r="G21" s="19" t="s">
        <v>115</v>
      </c>
    </row>
    <row r="22" spans="1:7" ht="20.100000000000001" customHeight="1">
      <c r="A22" s="83"/>
      <c r="B22" s="28" t="s">
        <v>379</v>
      </c>
      <c r="C22" s="19" t="s">
        <v>116</v>
      </c>
      <c r="D22" s="28" t="s">
        <v>383</v>
      </c>
      <c r="E22" s="19" t="s">
        <v>117</v>
      </c>
      <c r="F22" s="28" t="s">
        <v>386</v>
      </c>
      <c r="G22" s="19" t="s">
        <v>116</v>
      </c>
    </row>
    <row r="23" spans="1:7" ht="20.100000000000001" customHeight="1">
      <c r="A23" s="83"/>
      <c r="B23" s="17" t="s">
        <v>380</v>
      </c>
      <c r="C23" s="19" t="s">
        <v>117</v>
      </c>
      <c r="D23" s="17" t="s">
        <v>384</v>
      </c>
      <c r="E23" s="19" t="s">
        <v>118</v>
      </c>
      <c r="F23" s="17" t="s">
        <v>387</v>
      </c>
      <c r="G23" s="19" t="s">
        <v>117</v>
      </c>
    </row>
    <row r="24" spans="1:7" ht="20.100000000000001" customHeight="1">
      <c r="A24" s="83"/>
      <c r="B24" s="17" t="s">
        <v>381</v>
      </c>
      <c r="C24" s="19" t="s">
        <v>118</v>
      </c>
      <c r="D24" s="17" t="s">
        <v>23</v>
      </c>
      <c r="E24" s="19" t="s">
        <v>118</v>
      </c>
      <c r="F24" s="17" t="s">
        <v>388</v>
      </c>
      <c r="G24" s="19" t="s">
        <v>118</v>
      </c>
    </row>
    <row r="25" spans="1:7" ht="20.100000000000001" customHeight="1">
      <c r="A25" s="83"/>
      <c r="B25" s="28" t="s">
        <v>865</v>
      </c>
      <c r="C25" s="19" t="s">
        <v>119</v>
      </c>
      <c r="D25" s="28" t="s">
        <v>385</v>
      </c>
      <c r="E25" s="19" t="s">
        <v>119</v>
      </c>
      <c r="F25" s="28" t="s">
        <v>23</v>
      </c>
      <c r="G25" s="19" t="s">
        <v>118</v>
      </c>
    </row>
    <row r="26" spans="1:7" ht="20.100000000000001" customHeight="1">
      <c r="A26" s="83"/>
      <c r="B26" s="28"/>
      <c r="C26" s="19"/>
      <c r="D26" s="28" t="s">
        <v>866</v>
      </c>
      <c r="E26" s="19" t="s">
        <v>119</v>
      </c>
      <c r="F26" s="28" t="s">
        <v>389</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229</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823</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1 B13:G15 B21:G25 B29:C35 B17:G17 B16:D16 F16:G16 B19:G19 B18:F18 B27:G27 B26:D26 F26:G26" name="Aralık1"/>
    <protectedRange sqref="E16" name="Aralık1_1"/>
    <protectedRange sqref="E26" name="Aralık1_3"/>
    <protectedRange sqref="G18" name="Aralık1_4"/>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21:E27 E13:E19 C21:C27 G13:G19" xr:uid="{00000000-0002-0000-07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07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0700-000002000000}">
          <x14:formula1>
            <xm:f>IF(Bilgi!$B$5="",Sayfa4!$C$2,Sayfa2!$N$2:$N$55)</xm:f>
          </x14:formula1>
          <xm:sqref>B29:B35 D5:D11 B5:B11 B13:B19 D13:D19 F13:F19 B21:B27 D21:D27 F21:F27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ayfa25">
    <pageSetUpPr fitToPage="1"/>
  </sheetPr>
  <dimension ref="A1:G41"/>
  <sheetViews>
    <sheetView showGridLines="0" topLeftCell="A7" zoomScaleNormal="100" workbookViewId="0">
      <selection activeCell="G18" sqref="G18"/>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79" t="str">
        <f>IF(Bilgi!B4="","Lütfen Bilgi Sayfasına Okul Adını Yazınız",UPPER(Bilgi!B4))</f>
        <v>NAMIK KEMAL İLKOKULU</v>
      </c>
      <c r="B1" s="80"/>
      <c r="C1" s="80"/>
      <c r="D1" s="80"/>
      <c r="E1" s="80"/>
      <c r="F1" s="80"/>
      <c r="G1" s="81"/>
    </row>
    <row r="2" spans="1:7" ht="25.5" customHeight="1" thickTop="1" thickBot="1">
      <c r="A2" s="79" t="str">
        <f>Bilgi!B3&amp;" EĞİTİM ÖĞRETİM YILI"</f>
        <v>2024-2025 EĞİTİM ÖĞRETİM YILI</v>
      </c>
      <c r="B2" s="80"/>
      <c r="C2" s="80"/>
      <c r="D2" s="80"/>
      <c r="E2" s="80"/>
      <c r="F2" s="80"/>
      <c r="G2" s="81"/>
    </row>
    <row r="3" spans="1:7" ht="24.95" customHeight="1" thickTop="1" thickBot="1">
      <c r="A3" s="82" t="s">
        <v>11</v>
      </c>
      <c r="B3" s="85" t="s">
        <v>853</v>
      </c>
      <c r="C3" s="85"/>
      <c r="D3" s="85"/>
      <c r="E3" s="85"/>
      <c r="F3" s="85"/>
      <c r="G3" s="86"/>
    </row>
    <row r="4" spans="1:7" ht="20.100000000000001" customHeight="1" thickTop="1">
      <c r="A4" s="83"/>
      <c r="B4" s="2" t="s">
        <v>0</v>
      </c>
      <c r="C4" s="3" t="s">
        <v>10</v>
      </c>
      <c r="D4" s="2" t="s">
        <v>1</v>
      </c>
      <c r="E4" s="3" t="s">
        <v>10</v>
      </c>
      <c r="F4" s="2" t="s">
        <v>2</v>
      </c>
      <c r="G4" s="3" t="s">
        <v>10</v>
      </c>
    </row>
    <row r="5" spans="1:7" ht="20.100000000000001" customHeight="1">
      <c r="A5" s="83"/>
      <c r="B5" s="18" t="s">
        <v>356</v>
      </c>
      <c r="C5" s="19" t="s">
        <v>116</v>
      </c>
      <c r="D5" s="20" t="s">
        <v>359</v>
      </c>
      <c r="E5" s="21" t="s">
        <v>115</v>
      </c>
      <c r="F5" s="20" t="s">
        <v>364</v>
      </c>
      <c r="G5" s="19" t="s">
        <v>115</v>
      </c>
    </row>
    <row r="6" spans="1:7" ht="20.100000000000001" customHeight="1">
      <c r="A6" s="83"/>
      <c r="B6" s="22" t="s">
        <v>357</v>
      </c>
      <c r="C6" s="21" t="s">
        <v>117</v>
      </c>
      <c r="D6" s="22" t="s">
        <v>360</v>
      </c>
      <c r="E6" s="23" t="s">
        <v>116</v>
      </c>
      <c r="F6" s="22" t="s">
        <v>16</v>
      </c>
      <c r="G6" s="19" t="s">
        <v>115</v>
      </c>
    </row>
    <row r="7" spans="1:7" ht="20.100000000000001" customHeight="1">
      <c r="A7" s="83"/>
      <c r="B7" s="17" t="s">
        <v>120</v>
      </c>
      <c r="C7" s="24" t="s">
        <v>117</v>
      </c>
      <c r="D7" s="17" t="s">
        <v>361</v>
      </c>
      <c r="E7" s="24" t="s">
        <v>117</v>
      </c>
      <c r="F7" s="17" t="s">
        <v>365</v>
      </c>
      <c r="G7" s="19" t="s">
        <v>117</v>
      </c>
    </row>
    <row r="8" spans="1:7" ht="20.100000000000001" customHeight="1">
      <c r="A8" s="83"/>
      <c r="B8" s="17" t="s">
        <v>20</v>
      </c>
      <c r="C8" s="24" t="s">
        <v>117</v>
      </c>
      <c r="D8" s="17" t="s">
        <v>835</v>
      </c>
      <c r="E8" s="24" t="s">
        <v>117</v>
      </c>
      <c r="F8" s="17" t="s">
        <v>366</v>
      </c>
      <c r="G8" s="19" t="s">
        <v>118</v>
      </c>
    </row>
    <row r="9" spans="1:7" ht="20.100000000000001" customHeight="1">
      <c r="A9" s="83"/>
      <c r="B9" s="17" t="s">
        <v>358</v>
      </c>
      <c r="C9" s="24" t="s">
        <v>118</v>
      </c>
      <c r="D9" s="17" t="s">
        <v>362</v>
      </c>
      <c r="E9" s="24" t="s">
        <v>118</v>
      </c>
      <c r="F9" s="17" t="s">
        <v>367</v>
      </c>
      <c r="G9" s="19" t="s">
        <v>119</v>
      </c>
    </row>
    <row r="10" spans="1:7" ht="20.100000000000001" customHeight="1">
      <c r="A10" s="83"/>
      <c r="B10" s="17" t="s">
        <v>790</v>
      </c>
      <c r="C10" s="24" t="s">
        <v>118</v>
      </c>
      <c r="D10" s="17" t="s">
        <v>834</v>
      </c>
      <c r="E10" s="24" t="s">
        <v>118</v>
      </c>
      <c r="F10" s="17" t="s">
        <v>23</v>
      </c>
      <c r="G10" s="19" t="s">
        <v>119</v>
      </c>
    </row>
    <row r="11" spans="1:7" ht="20.100000000000001" customHeight="1" thickBot="1">
      <c r="A11" s="83"/>
      <c r="B11" s="26" t="s">
        <v>15</v>
      </c>
      <c r="C11" s="25" t="s">
        <v>119</v>
      </c>
      <c r="D11" s="26" t="s">
        <v>363</v>
      </c>
      <c r="E11" s="25" t="s">
        <v>119</v>
      </c>
      <c r="F11" s="26" t="s">
        <v>861</v>
      </c>
      <c r="G11" s="27"/>
    </row>
    <row r="12" spans="1:7" ht="20.100000000000001" customHeight="1" thickTop="1">
      <c r="A12" s="83"/>
      <c r="B12" s="2" t="s">
        <v>3</v>
      </c>
      <c r="C12" s="3" t="s">
        <v>10</v>
      </c>
      <c r="D12" s="2" t="s">
        <v>4</v>
      </c>
      <c r="E12" s="3" t="s">
        <v>10</v>
      </c>
      <c r="F12" s="2" t="s">
        <v>5</v>
      </c>
      <c r="G12" s="3" t="s">
        <v>10</v>
      </c>
    </row>
    <row r="13" spans="1:7" ht="20.100000000000001" customHeight="1">
      <c r="A13" s="83"/>
      <c r="B13" s="18" t="s">
        <v>368</v>
      </c>
      <c r="C13" s="19" t="s">
        <v>115</v>
      </c>
      <c r="D13" s="18" t="s">
        <v>372</v>
      </c>
      <c r="E13" s="19" t="s">
        <v>115</v>
      </c>
      <c r="F13" s="18" t="s">
        <v>374</v>
      </c>
      <c r="G13" s="19" t="s">
        <v>115</v>
      </c>
    </row>
    <row r="14" spans="1:7" ht="20.100000000000001" customHeight="1">
      <c r="A14" s="83"/>
      <c r="B14" s="28" t="s">
        <v>369</v>
      </c>
      <c r="C14" s="19" t="s">
        <v>116</v>
      </c>
      <c r="D14" s="28" t="s">
        <v>373</v>
      </c>
      <c r="E14" s="19" t="s">
        <v>116</v>
      </c>
      <c r="F14" s="28" t="s">
        <v>375</v>
      </c>
      <c r="G14" s="19" t="s">
        <v>116</v>
      </c>
    </row>
    <row r="15" spans="1:7" ht="20.100000000000001" customHeight="1">
      <c r="A15" s="83"/>
      <c r="B15" s="17" t="s">
        <v>370</v>
      </c>
      <c r="C15" s="19" t="s">
        <v>117</v>
      </c>
      <c r="D15" s="17" t="s">
        <v>19</v>
      </c>
      <c r="E15" s="19" t="s">
        <v>117</v>
      </c>
      <c r="F15" s="17" t="s">
        <v>19</v>
      </c>
      <c r="G15" s="19" t="s">
        <v>116</v>
      </c>
    </row>
    <row r="16" spans="1:7" ht="20.100000000000001" customHeight="1">
      <c r="A16" s="83"/>
      <c r="B16" s="17" t="s">
        <v>371</v>
      </c>
      <c r="C16" s="19" t="s">
        <v>118</v>
      </c>
      <c r="D16" s="17" t="s">
        <v>863</v>
      </c>
      <c r="E16" s="19" t="s">
        <v>117</v>
      </c>
      <c r="F16" s="17" t="s">
        <v>376</v>
      </c>
      <c r="G16" s="19" t="s">
        <v>117</v>
      </c>
    </row>
    <row r="17" spans="1:7" ht="20.100000000000001" customHeight="1">
      <c r="A17" s="83"/>
      <c r="B17" s="28" t="s">
        <v>862</v>
      </c>
      <c r="C17" s="19" t="s">
        <v>118</v>
      </c>
      <c r="D17" s="28"/>
      <c r="E17" s="19"/>
      <c r="F17" s="28" t="s">
        <v>377</v>
      </c>
      <c r="G17" s="19" t="s">
        <v>118</v>
      </c>
    </row>
    <row r="18" spans="1:7" ht="20.100000000000001" customHeight="1">
      <c r="A18" s="83"/>
      <c r="B18" s="28"/>
      <c r="C18" s="19"/>
      <c r="D18" s="28"/>
      <c r="E18" s="19"/>
      <c r="F18" s="28" t="s">
        <v>864</v>
      </c>
      <c r="G18" s="19" t="s">
        <v>118</v>
      </c>
    </row>
    <row r="19" spans="1:7" ht="20.100000000000001" customHeight="1" thickBot="1">
      <c r="A19" s="83"/>
      <c r="B19" s="26"/>
      <c r="C19" s="27"/>
      <c r="D19" s="26"/>
      <c r="E19" s="27"/>
      <c r="F19" s="26"/>
      <c r="G19" s="27"/>
    </row>
    <row r="20" spans="1:7" ht="20.100000000000001" customHeight="1" thickTop="1">
      <c r="A20" s="83"/>
      <c r="B20" s="2" t="s">
        <v>6</v>
      </c>
      <c r="C20" s="3" t="s">
        <v>10</v>
      </c>
      <c r="D20" s="2" t="s">
        <v>7</v>
      </c>
      <c r="E20" s="3" t="s">
        <v>10</v>
      </c>
      <c r="F20" s="2" t="s">
        <v>8</v>
      </c>
      <c r="G20" s="3" t="s">
        <v>10</v>
      </c>
    </row>
    <row r="21" spans="1:7" ht="20.100000000000001" customHeight="1">
      <c r="A21" s="83"/>
      <c r="B21" s="18" t="s">
        <v>378</v>
      </c>
      <c r="C21" s="19" t="s">
        <v>115</v>
      </c>
      <c r="D21" s="18" t="s">
        <v>382</v>
      </c>
      <c r="E21" s="19" t="s">
        <v>116</v>
      </c>
      <c r="F21" s="18" t="s">
        <v>18</v>
      </c>
      <c r="G21" s="19" t="s">
        <v>115</v>
      </c>
    </row>
    <row r="22" spans="1:7" ht="20.100000000000001" customHeight="1">
      <c r="A22" s="83"/>
      <c r="B22" s="28" t="s">
        <v>379</v>
      </c>
      <c r="C22" s="19" t="s">
        <v>116</v>
      </c>
      <c r="D22" s="28" t="s">
        <v>383</v>
      </c>
      <c r="E22" s="19" t="s">
        <v>117</v>
      </c>
      <c r="F22" s="28" t="s">
        <v>386</v>
      </c>
      <c r="G22" s="19" t="s">
        <v>116</v>
      </c>
    </row>
    <row r="23" spans="1:7" ht="20.100000000000001" customHeight="1">
      <c r="A23" s="83"/>
      <c r="B23" s="17" t="s">
        <v>380</v>
      </c>
      <c r="C23" s="19" t="s">
        <v>117</v>
      </c>
      <c r="D23" s="17" t="s">
        <v>384</v>
      </c>
      <c r="E23" s="19" t="s">
        <v>118</v>
      </c>
      <c r="F23" s="17" t="s">
        <v>387</v>
      </c>
      <c r="G23" s="19" t="s">
        <v>117</v>
      </c>
    </row>
    <row r="24" spans="1:7" ht="20.100000000000001" customHeight="1">
      <c r="A24" s="83"/>
      <c r="B24" s="17" t="s">
        <v>381</v>
      </c>
      <c r="C24" s="19" t="s">
        <v>118</v>
      </c>
      <c r="D24" s="17" t="s">
        <v>23</v>
      </c>
      <c r="E24" s="19" t="s">
        <v>118</v>
      </c>
      <c r="F24" s="17" t="s">
        <v>388</v>
      </c>
      <c r="G24" s="19" t="s">
        <v>118</v>
      </c>
    </row>
    <row r="25" spans="1:7" ht="20.100000000000001" customHeight="1">
      <c r="A25" s="83"/>
      <c r="B25" s="28" t="s">
        <v>865</v>
      </c>
      <c r="C25" s="19" t="s">
        <v>119</v>
      </c>
      <c r="D25" s="28" t="s">
        <v>385</v>
      </c>
      <c r="E25" s="19" t="s">
        <v>119</v>
      </c>
      <c r="F25" s="28" t="s">
        <v>23</v>
      </c>
      <c r="G25" s="19" t="s">
        <v>118</v>
      </c>
    </row>
    <row r="26" spans="1:7" ht="20.100000000000001" customHeight="1">
      <c r="A26" s="83"/>
      <c r="B26" s="28"/>
      <c r="C26" s="19"/>
      <c r="D26" s="28" t="s">
        <v>866</v>
      </c>
      <c r="E26" s="19" t="s">
        <v>119</v>
      </c>
      <c r="F26" s="28" t="s">
        <v>389</v>
      </c>
      <c r="G26" s="19" t="s">
        <v>119</v>
      </c>
    </row>
    <row r="27" spans="1:7" ht="20.100000000000001" customHeight="1" thickBot="1">
      <c r="A27" s="83"/>
      <c r="B27" s="26"/>
      <c r="C27" s="27"/>
      <c r="D27" s="29"/>
      <c r="E27" s="30"/>
      <c r="F27" s="29"/>
      <c r="G27" s="30"/>
    </row>
    <row r="28" spans="1:7" ht="20.100000000000001" customHeight="1" thickTop="1" thickBot="1">
      <c r="A28" s="83"/>
      <c r="B28" s="2" t="s">
        <v>9</v>
      </c>
      <c r="C28" s="3" t="s">
        <v>10</v>
      </c>
      <c r="F28" s="4"/>
      <c r="G28" s="4"/>
    </row>
    <row r="29" spans="1:7" ht="20.100000000000001" customHeight="1" thickTop="1">
      <c r="A29" s="83"/>
      <c r="B29" s="18" t="s">
        <v>229</v>
      </c>
      <c r="C29" s="31" t="s">
        <v>115</v>
      </c>
      <c r="D29" s="9" t="s">
        <v>24</v>
      </c>
      <c r="F29" s="14" t="s">
        <v>24</v>
      </c>
    </row>
    <row r="30" spans="1:7" ht="20.100000000000001" customHeight="1">
      <c r="A30" s="83"/>
      <c r="B30" s="28" t="s">
        <v>255</v>
      </c>
      <c r="C30" s="31" t="s">
        <v>116</v>
      </c>
      <c r="D30" s="10"/>
      <c r="F30" s="15"/>
    </row>
    <row r="31" spans="1:7" ht="20.100000000000001" customHeight="1">
      <c r="A31" s="83"/>
      <c r="B31" s="17" t="s">
        <v>19</v>
      </c>
      <c r="C31" s="31" t="s">
        <v>117</v>
      </c>
      <c r="D31" s="11"/>
      <c r="F31" s="15"/>
    </row>
    <row r="32" spans="1:7" ht="20.100000000000001" customHeight="1">
      <c r="A32" s="83"/>
      <c r="B32" s="17"/>
      <c r="C32" s="31"/>
      <c r="D32" s="11"/>
      <c r="F32" s="15"/>
    </row>
    <row r="33" spans="1:6" ht="20.100000000000001" customHeight="1">
      <c r="A33" s="83"/>
      <c r="B33" s="28"/>
      <c r="C33" s="31"/>
      <c r="D33" s="10" t="s">
        <v>786</v>
      </c>
      <c r="F33" s="16" t="s">
        <v>148</v>
      </c>
    </row>
    <row r="34" spans="1:6" ht="20.100000000000001" customHeight="1">
      <c r="A34" s="83"/>
      <c r="B34" s="28"/>
      <c r="C34" s="31"/>
      <c r="D34" s="12" t="s">
        <v>822</v>
      </c>
      <c r="F34" s="12" t="str">
        <f>IF(Bilgi!B9="","Lütfen Bilgi Sayfasına Okul Müdürü İsim ve Soyismini Yazınız",UPPER(Bilgi!B9))</f>
        <v>MEHMET ECER</v>
      </c>
    </row>
    <row r="35" spans="1:6" ht="20.100000000000001" customHeight="1" thickBot="1">
      <c r="A35" s="84"/>
      <c r="B35" s="32"/>
      <c r="C35" s="33"/>
      <c r="D35" s="13"/>
      <c r="F35" s="13"/>
    </row>
    <row r="36" spans="1:6" ht="15" thickTop="1">
      <c r="B36" s="1" t="s">
        <v>785</v>
      </c>
      <c r="C36" s="1" t="s">
        <v>785</v>
      </c>
    </row>
    <row r="37" spans="1:6">
      <c r="B37" s="1" t="s">
        <v>785</v>
      </c>
      <c r="C37" s="1" t="s">
        <v>785</v>
      </c>
    </row>
    <row r="38" spans="1:6">
      <c r="B38" s="1" t="s">
        <v>785</v>
      </c>
      <c r="C38" s="1" t="s">
        <v>785</v>
      </c>
    </row>
    <row r="39" spans="1:6">
      <c r="B39" s="1" t="s">
        <v>785</v>
      </c>
      <c r="C39" s="1" t="s">
        <v>785</v>
      </c>
    </row>
    <row r="40" spans="1:6">
      <c r="B40" s="1" t="s">
        <v>785</v>
      </c>
      <c r="C40" s="1" t="s">
        <v>785</v>
      </c>
    </row>
    <row r="41" spans="1:6">
      <c r="B41" s="1" t="s">
        <v>785</v>
      </c>
      <c r="C41" s="1" t="s">
        <v>785</v>
      </c>
    </row>
  </sheetData>
  <protectedRanges>
    <protectedRange sqref="B5:G11 B13:G15 B21:G25 B29:C35 B17:G17 B16:D16 F16:G16 B19:G19 B18:F18 B27:G27 B26:D26 F26:G26" name="Aralık1"/>
    <protectedRange sqref="E16" name="Aralık1_1"/>
    <protectedRange sqref="E26" name="Aralık1_3"/>
    <protectedRange sqref="G18" name="Aralık1_4"/>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21:E27 E13:E19 C21:C27 G13:G19" xr:uid="{00000000-0002-0000-0800-000000000000}">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&amp;RSınıf Rehberlik Etkinlikleri 1. Cildine Ulaşmak İçin Adres: https://meb.ai/UYYI521 2. Cildine Ulaşmak İçin Adres: https://meb.ai/UTwY1F4 Dijital Sınıf Rehberlik Etkinliklerine Ulaşmak İçin Adres: https://meb.ai/aO3YFg</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Hata" error="Belirlediğimiz çalışmalar dışında bir çalışma eklemektesiniz._x000a_(Okul Rehberlik Planında varsa devam edebilirsiniz)" xr:uid="{00000000-0002-0000-0800-000001000000}">
          <x14:formula1>
            <xm:f>IF(Bilgi!$B$5="",Sayfa4!$C$2,Sayfa2!$N$2:$N$55)</xm:f>
          </x14:formula1>
          <xm:sqref>F5:F11</xm:sqref>
        </x14:dataValidation>
        <x14:dataValidation type="list" errorStyle="information" allowBlank="1" showInputMessage="1" showErrorMessage="1" errorTitle="Bilgi" error="Belirlediğimiz çalışmalar dışında bir çalışma eklemektesiniz._x000a_(Okul Rehberlik Planında varsa devam edebilirsiniz)" xr:uid="{00000000-0002-0000-0800-000002000000}">
          <x14:formula1>
            <xm:f>IF(Bilgi!$B$5="",Sayfa4!$C$2,Sayfa2!$N$2:$N$55)</xm:f>
          </x14:formula1>
          <xm:sqref>B29:B35 D5:D11 B5:B11 B13:B19 D13:D19 F13:F19 B21:B27 D21:D27 F21:F27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28</vt:i4>
      </vt:variant>
      <vt:variant>
        <vt:lpstr>Adlandırılmış Aralıklar</vt:lpstr>
      </vt:variant>
      <vt:variant>
        <vt:i4>25</vt:i4>
      </vt:variant>
    </vt:vector>
  </HeadingPairs>
  <TitlesOfParts>
    <vt:vector size="53" baseType="lpstr">
      <vt:lpstr>Bilgi</vt:lpstr>
      <vt:lpstr>Çoklu Plan Oluştur</vt:lpstr>
      <vt:lpstr>Ok 5</vt:lpstr>
      <vt:lpstr>4. F</vt:lpstr>
      <vt:lpstr>4. E</vt:lpstr>
      <vt:lpstr>4. D</vt:lpstr>
      <vt:lpstr>4. C</vt:lpstr>
      <vt:lpstr>4. B</vt:lpstr>
      <vt:lpstr>4. A</vt:lpstr>
      <vt:lpstr>3. F</vt:lpstr>
      <vt:lpstr>3. E</vt:lpstr>
      <vt:lpstr>3. D</vt:lpstr>
      <vt:lpstr>3. C</vt:lpstr>
      <vt:lpstr>3. B</vt:lpstr>
      <vt:lpstr>3. A</vt:lpstr>
      <vt:lpstr>2. F</vt:lpstr>
      <vt:lpstr>2. E</vt:lpstr>
      <vt:lpstr>2. D</vt:lpstr>
      <vt:lpstr>2. C</vt:lpstr>
      <vt:lpstr>2. B</vt:lpstr>
      <vt:lpstr>2. A</vt:lpstr>
      <vt:lpstr>1. F</vt:lpstr>
      <vt:lpstr>1. E</vt:lpstr>
      <vt:lpstr>1. D</vt:lpstr>
      <vt:lpstr>1. C</vt:lpstr>
      <vt:lpstr>1. B</vt:lpstr>
      <vt:lpstr>1. A</vt:lpstr>
      <vt:lpstr>Sayfa1</vt:lpstr>
      <vt:lpstr>'1. A'!Yazdırma_Alanı</vt:lpstr>
      <vt:lpstr>'1. B'!Yazdırma_Alanı</vt:lpstr>
      <vt:lpstr>'1. C'!Yazdırma_Alanı</vt:lpstr>
      <vt:lpstr>'1. D'!Yazdırma_Alanı</vt:lpstr>
      <vt:lpstr>'1. E'!Yazdırma_Alanı</vt:lpstr>
      <vt:lpstr>'1. F'!Yazdırma_Alanı</vt:lpstr>
      <vt:lpstr>'2. A'!Yazdırma_Alanı</vt:lpstr>
      <vt:lpstr>'2. B'!Yazdırma_Alanı</vt:lpstr>
      <vt:lpstr>'2. C'!Yazdırma_Alanı</vt:lpstr>
      <vt:lpstr>'2. D'!Yazdırma_Alanı</vt:lpstr>
      <vt:lpstr>'2. E'!Yazdırma_Alanı</vt:lpstr>
      <vt:lpstr>'2. F'!Yazdırma_Alanı</vt:lpstr>
      <vt:lpstr>'3. A'!Yazdırma_Alanı</vt:lpstr>
      <vt:lpstr>'3. B'!Yazdırma_Alanı</vt:lpstr>
      <vt:lpstr>'3. C'!Yazdırma_Alanı</vt:lpstr>
      <vt:lpstr>'3. D'!Yazdırma_Alanı</vt:lpstr>
      <vt:lpstr>'3. E'!Yazdırma_Alanı</vt:lpstr>
      <vt:lpstr>'3. F'!Yazdırma_Alanı</vt:lpstr>
      <vt:lpstr>'4. A'!Yazdırma_Alanı</vt:lpstr>
      <vt:lpstr>'4. B'!Yazdırma_Alanı</vt:lpstr>
      <vt:lpstr>'4. C'!Yazdırma_Alanı</vt:lpstr>
      <vt:lpstr>'4. D'!Yazdırma_Alanı</vt:lpstr>
      <vt:lpstr>'4. E'!Yazdırma_Alanı</vt:lpstr>
      <vt:lpstr>'4. F'!Yazdırma_Alanı</vt:lpstr>
      <vt:lpstr>'Ok 5'!Yazdırma_Alanı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Abdullah</dc:creator>
  <cp:lastModifiedBy>NUMAN</cp:lastModifiedBy>
  <cp:lastPrinted>2024-09-27T13:22:32Z</cp:lastPrinted>
  <dcterms:created xsi:type="dcterms:W3CDTF">2006-09-26T09:04:32Z</dcterms:created>
  <dcterms:modified xsi:type="dcterms:W3CDTF">2025-02-07T11:17:37Z</dcterms:modified>
</cp:coreProperties>
</file>